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ummary" sheetId="1" r:id="rId1"/>
    <sheet name="Detail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<sst xmlns="http://schemas.openxmlformats.org/spreadsheetml/2006/main" count="1152" uniqueCount="77">
  <si>
    <t>Steve Lang</t>
  </si>
  <si>
    <t>y</t>
  </si>
  <si>
    <t>Iain Bell</t>
  </si>
  <si>
    <t>Alex McCann</t>
  </si>
  <si>
    <t>n</t>
  </si>
  <si>
    <t>Darren Baker</t>
  </si>
  <si>
    <t>Tim Hargreaves</t>
  </si>
  <si>
    <t>Alan Ogden</t>
  </si>
  <si>
    <t>Andrew Stimson</t>
  </si>
  <si>
    <t>Charlie Eaton</t>
  </si>
  <si>
    <t>Chris Rostron</t>
  </si>
  <si>
    <t>Brian Jackson</t>
  </si>
  <si>
    <t>John Hewitt</t>
  </si>
  <si>
    <t>Jane&amp;James McCann</t>
  </si>
  <si>
    <t>Helen Hamer</t>
  </si>
  <si>
    <t>Claire Griffin</t>
  </si>
  <si>
    <t>Gary Mitchell</t>
  </si>
  <si>
    <t>Luca Conte&amp; Kristin Manor</t>
  </si>
  <si>
    <t>Sarah Gales&amp;Benjamin Crispin</t>
  </si>
  <si>
    <t>Tom Fellbaum</t>
  </si>
  <si>
    <t>Matthew Fellbaum</t>
  </si>
  <si>
    <t>John Britton</t>
  </si>
  <si>
    <t>Dan Parker</t>
  </si>
  <si>
    <t>Alistair Thornton</t>
  </si>
  <si>
    <t>Mike Greenwod</t>
  </si>
  <si>
    <t>David McCann</t>
  </si>
  <si>
    <t>Alan Webster</t>
  </si>
  <si>
    <t>Andy Thornton</t>
  </si>
  <si>
    <t>Peter Bream</t>
  </si>
  <si>
    <t>Julie Laverock</t>
  </si>
  <si>
    <t>Paul Prudhoe</t>
  </si>
  <si>
    <t>Peter Lancaster</t>
  </si>
  <si>
    <t>Jane Anthony</t>
  </si>
  <si>
    <t>Martin Green</t>
  </si>
  <si>
    <t>Steph Bryant</t>
  </si>
  <si>
    <t>Andrew Gregory</t>
  </si>
  <si>
    <t>Crawshaws</t>
  </si>
  <si>
    <t>Andrew Littlewood</t>
  </si>
  <si>
    <t>Kate Bryant</t>
  </si>
  <si>
    <t>Catherine Watton&amp;David Neal</t>
  </si>
  <si>
    <t>Mark Roberts</t>
  </si>
  <si>
    <t>Dave Mawdsley</t>
  </si>
  <si>
    <t>Ian Farrell</t>
  </si>
  <si>
    <t>Kath Speak</t>
  </si>
  <si>
    <t>John Brewer</t>
  </si>
  <si>
    <t>Eddie Speak</t>
  </si>
  <si>
    <t>Trevor Roberts</t>
  </si>
  <si>
    <t>Ian Gilliver</t>
  </si>
  <si>
    <t>Gemma Manley</t>
  </si>
  <si>
    <t>Andy&amp;Anna Gray</t>
  </si>
  <si>
    <t>Richard Evans</t>
  </si>
  <si>
    <t>Jan Ellis</t>
  </si>
  <si>
    <t>David Grindrod</t>
  </si>
  <si>
    <t>Sue Birkinshaw</t>
  </si>
  <si>
    <t>Julie Prudhoe</t>
  </si>
  <si>
    <t>M Gregory</t>
  </si>
  <si>
    <t>Joe&amp;Hannah Proud</t>
  </si>
  <si>
    <t>Jennifer Britton</t>
  </si>
  <si>
    <t>visits</t>
  </si>
  <si>
    <t>wrong</t>
  </si>
  <si>
    <t>right</t>
  </si>
  <si>
    <t>Wrong</t>
  </si>
  <si>
    <t>Score</t>
  </si>
  <si>
    <t>Time Penalty</t>
  </si>
  <si>
    <t>Answers</t>
  </si>
  <si>
    <t>Position</t>
  </si>
  <si>
    <t>90 minutes</t>
  </si>
  <si>
    <t>60 minutes</t>
  </si>
  <si>
    <t>Controls</t>
  </si>
  <si>
    <t>control</t>
  </si>
  <si>
    <t>%wrong</t>
  </si>
  <si>
    <t>Answers Recorded</t>
  </si>
  <si>
    <t>Answers Correct</t>
  </si>
  <si>
    <t>Names</t>
  </si>
  <si>
    <t>Points Net</t>
  </si>
  <si>
    <t>Points per 10 mins</t>
  </si>
  <si>
    <t>Marie Roberts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</si>
</sst>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35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42">
      <selection activeCell="B45" sqref="B45"/>
    </sheetView>
  </sheetViews>
  <sheetFormatPr defaultColWidth="9.140625" defaultRowHeight="15"/>
  <cols>
    <col min="1" max="1" width="10.7109375" style="10" bestFit="1" customWidth="1"/>
    <col min="2" max="2" width="28.28125" style="0" bestFit="1" customWidth="1"/>
  </cols>
  <sheetData>
    <row r="2" spans="1:7" ht="45">
      <c r="A2" s="9" t="s">
        <v>65</v>
      </c>
      <c r="B2" t="s">
        <v>73</v>
      </c>
      <c r="C2" s="3" t="s">
        <v>71</v>
      </c>
      <c r="D2" s="3" t="s">
        <v>72</v>
      </c>
      <c r="E2" s="3" t="s">
        <v>63</v>
      </c>
      <c r="F2" s="8" t="s">
        <v>74</v>
      </c>
      <c r="G2" s="3" t="s">
        <v>75</v>
      </c>
    </row>
    <row r="3" spans="1:6" ht="15.75">
      <c r="A3" s="9" t="s">
        <v>66</v>
      </c>
      <c r="F3" s="4"/>
    </row>
    <row r="4" spans="1:7" ht="15.75">
      <c r="A4" s="9">
        <v>1</v>
      </c>
      <c r="B4" t="s">
        <v>0</v>
      </c>
      <c r="C4">
        <v>36</v>
      </c>
      <c r="D4">
        <v>36</v>
      </c>
      <c r="E4">
        <v>0</v>
      </c>
      <c r="F4" s="4">
        <v>36</v>
      </c>
      <c r="G4" s="11">
        <f>F4/9</f>
        <v>4</v>
      </c>
    </row>
    <row r="5" spans="1:7" ht="15.75">
      <c r="A5" s="9">
        <v>2</v>
      </c>
      <c r="B5" t="s">
        <v>2</v>
      </c>
      <c r="C5">
        <v>32</v>
      </c>
      <c r="D5">
        <v>32</v>
      </c>
      <c r="E5">
        <v>0</v>
      </c>
      <c r="F5" s="4">
        <v>32</v>
      </c>
      <c r="G5" s="11">
        <f aca="true" t="shared" si="0" ref="G5:G20">F5/9</f>
        <v>3.5555555555555554</v>
      </c>
    </row>
    <row r="6" spans="1:7" ht="15.75">
      <c r="A6" s="9">
        <v>2</v>
      </c>
      <c r="B6" t="s">
        <v>3</v>
      </c>
      <c r="C6">
        <v>33</v>
      </c>
      <c r="D6">
        <v>32</v>
      </c>
      <c r="E6">
        <v>0</v>
      </c>
      <c r="F6" s="4">
        <v>32</v>
      </c>
      <c r="G6" s="11">
        <f t="shared" si="0"/>
        <v>3.5555555555555554</v>
      </c>
    </row>
    <row r="7" spans="1:7" ht="15.75">
      <c r="A7" s="9">
        <v>4</v>
      </c>
      <c r="B7" t="s">
        <v>6</v>
      </c>
      <c r="C7">
        <v>29</v>
      </c>
      <c r="D7">
        <v>28</v>
      </c>
      <c r="E7">
        <v>0</v>
      </c>
      <c r="F7" s="4">
        <v>28</v>
      </c>
      <c r="G7" s="11">
        <f t="shared" si="0"/>
        <v>3.111111111111111</v>
      </c>
    </row>
    <row r="8" spans="1:7" ht="15.75">
      <c r="A8" s="9">
        <v>5</v>
      </c>
      <c r="B8" t="s">
        <v>5</v>
      </c>
      <c r="C8">
        <v>28</v>
      </c>
      <c r="D8">
        <v>27</v>
      </c>
      <c r="E8">
        <v>0</v>
      </c>
      <c r="F8" s="4">
        <v>27</v>
      </c>
      <c r="G8" s="11">
        <f t="shared" si="0"/>
        <v>3</v>
      </c>
    </row>
    <row r="9" spans="1:7" ht="15.75">
      <c r="A9" s="9">
        <v>5</v>
      </c>
      <c r="B9" t="s">
        <v>7</v>
      </c>
      <c r="C9">
        <v>29</v>
      </c>
      <c r="D9">
        <v>28</v>
      </c>
      <c r="E9">
        <v>1</v>
      </c>
      <c r="F9" s="4">
        <v>27</v>
      </c>
      <c r="G9" s="11">
        <f t="shared" si="0"/>
        <v>3</v>
      </c>
    </row>
    <row r="10" spans="1:7" ht="15.75">
      <c r="A10" s="9">
        <v>5</v>
      </c>
      <c r="B10" t="s">
        <v>8</v>
      </c>
      <c r="C10">
        <v>28</v>
      </c>
      <c r="D10">
        <v>28</v>
      </c>
      <c r="E10">
        <v>1</v>
      </c>
      <c r="F10" s="4">
        <v>27</v>
      </c>
      <c r="G10" s="11">
        <f t="shared" si="0"/>
        <v>3</v>
      </c>
    </row>
    <row r="11" spans="1:7" ht="15.75">
      <c r="A11" s="9">
        <v>5</v>
      </c>
      <c r="B11" t="s">
        <v>9</v>
      </c>
      <c r="C11">
        <v>28</v>
      </c>
      <c r="D11">
        <v>27</v>
      </c>
      <c r="E11">
        <v>0</v>
      </c>
      <c r="F11" s="4">
        <v>27</v>
      </c>
      <c r="G11" s="11">
        <f t="shared" si="0"/>
        <v>3</v>
      </c>
    </row>
    <row r="12" spans="1:7" ht="15.75">
      <c r="A12" s="9">
        <v>9</v>
      </c>
      <c r="B12" t="s">
        <v>10</v>
      </c>
      <c r="C12">
        <v>25</v>
      </c>
      <c r="D12">
        <v>25</v>
      </c>
      <c r="E12">
        <v>1</v>
      </c>
      <c r="F12" s="4">
        <v>24</v>
      </c>
      <c r="G12" s="11">
        <f t="shared" si="0"/>
        <v>2.6666666666666665</v>
      </c>
    </row>
    <row r="13" spans="1:7" ht="15.75">
      <c r="A13" s="9">
        <v>10</v>
      </c>
      <c r="B13" t="s">
        <v>11</v>
      </c>
      <c r="C13">
        <v>24</v>
      </c>
      <c r="D13">
        <v>22</v>
      </c>
      <c r="E13">
        <v>0</v>
      </c>
      <c r="F13" s="4">
        <v>22</v>
      </c>
      <c r="G13" s="11">
        <f t="shared" si="0"/>
        <v>2.4444444444444446</v>
      </c>
    </row>
    <row r="14" spans="1:7" ht="15.75">
      <c r="A14" s="9">
        <v>10</v>
      </c>
      <c r="B14" t="s">
        <v>12</v>
      </c>
      <c r="C14">
        <v>24</v>
      </c>
      <c r="D14">
        <v>22</v>
      </c>
      <c r="E14">
        <v>0</v>
      </c>
      <c r="F14" s="4">
        <v>22</v>
      </c>
      <c r="G14" s="11">
        <f t="shared" si="0"/>
        <v>2.4444444444444446</v>
      </c>
    </row>
    <row r="15" spans="1:7" ht="15.75">
      <c r="A15" s="9">
        <v>12</v>
      </c>
      <c r="B15" t="s">
        <v>13</v>
      </c>
      <c r="C15">
        <v>21</v>
      </c>
      <c r="D15">
        <v>21</v>
      </c>
      <c r="E15">
        <v>0</v>
      </c>
      <c r="F15" s="4">
        <v>21</v>
      </c>
      <c r="G15" s="11">
        <f t="shared" si="0"/>
        <v>2.3333333333333335</v>
      </c>
    </row>
    <row r="16" spans="1:7" ht="15.75">
      <c r="A16" s="9">
        <v>13</v>
      </c>
      <c r="B16" t="s">
        <v>14</v>
      </c>
      <c r="C16">
        <v>20</v>
      </c>
      <c r="D16">
        <v>20</v>
      </c>
      <c r="E16">
        <v>0</v>
      </c>
      <c r="F16" s="4">
        <v>20</v>
      </c>
      <c r="G16" s="11">
        <f t="shared" si="0"/>
        <v>2.2222222222222223</v>
      </c>
    </row>
    <row r="17" spans="1:7" ht="15.75">
      <c r="A17" s="9">
        <v>13</v>
      </c>
      <c r="B17" t="s">
        <v>15</v>
      </c>
      <c r="C17">
        <v>20</v>
      </c>
      <c r="D17">
        <v>20</v>
      </c>
      <c r="E17">
        <v>0</v>
      </c>
      <c r="F17" s="4">
        <v>20</v>
      </c>
      <c r="G17" s="11">
        <f t="shared" si="0"/>
        <v>2.2222222222222223</v>
      </c>
    </row>
    <row r="18" spans="1:7" ht="15.75">
      <c r="A18" s="9">
        <v>15</v>
      </c>
      <c r="B18" t="s">
        <v>16</v>
      </c>
      <c r="C18">
        <v>19</v>
      </c>
      <c r="D18">
        <v>19</v>
      </c>
      <c r="E18">
        <v>1</v>
      </c>
      <c r="F18" s="4">
        <v>18</v>
      </c>
      <c r="G18" s="11">
        <f t="shared" si="0"/>
        <v>2</v>
      </c>
    </row>
    <row r="19" spans="1:7" ht="15.75">
      <c r="A19" s="9">
        <v>15</v>
      </c>
      <c r="B19" t="s">
        <v>17</v>
      </c>
      <c r="C19">
        <v>18</v>
      </c>
      <c r="D19">
        <v>18</v>
      </c>
      <c r="E19">
        <v>0</v>
      </c>
      <c r="F19" s="4">
        <v>18</v>
      </c>
      <c r="G19" s="11">
        <f t="shared" si="0"/>
        <v>2</v>
      </c>
    </row>
    <row r="20" spans="1:7" ht="15.75">
      <c r="A20" s="9">
        <v>16</v>
      </c>
      <c r="B20" t="s">
        <v>18</v>
      </c>
      <c r="C20">
        <v>9</v>
      </c>
      <c r="D20">
        <v>9</v>
      </c>
      <c r="E20">
        <v>0</v>
      </c>
      <c r="F20" s="4">
        <v>9</v>
      </c>
      <c r="G20" s="11">
        <f t="shared" si="0"/>
        <v>1</v>
      </c>
    </row>
    <row r="21" spans="1:6" ht="15.75">
      <c r="A21" s="9"/>
      <c r="F21" s="4"/>
    </row>
    <row r="22" spans="1:6" ht="15.75">
      <c r="A22" s="9" t="s">
        <v>67</v>
      </c>
      <c r="F22" s="4"/>
    </row>
    <row r="23" spans="1:7" ht="15.75">
      <c r="A23" s="10">
        <v>1</v>
      </c>
      <c r="B23" t="s">
        <v>19</v>
      </c>
      <c r="C23">
        <v>23</v>
      </c>
      <c r="D23">
        <v>23</v>
      </c>
      <c r="E23">
        <v>0</v>
      </c>
      <c r="F23" s="4">
        <v>23</v>
      </c>
      <c r="G23" s="11">
        <f>F23/6</f>
        <v>3.8333333333333335</v>
      </c>
    </row>
    <row r="24" spans="1:7" ht="15.75">
      <c r="A24" s="10">
        <v>2</v>
      </c>
      <c r="B24" t="s">
        <v>20</v>
      </c>
      <c r="C24">
        <v>25</v>
      </c>
      <c r="D24">
        <v>25</v>
      </c>
      <c r="E24">
        <v>3</v>
      </c>
      <c r="F24" s="4">
        <v>22</v>
      </c>
      <c r="G24" s="11">
        <f aca="true" t="shared" si="1" ref="G24:G61">F24/6</f>
        <v>3.6666666666666665</v>
      </c>
    </row>
    <row r="25" spans="1:7" ht="15.75">
      <c r="A25" s="10">
        <v>3</v>
      </c>
      <c r="B25" t="s">
        <v>21</v>
      </c>
      <c r="C25">
        <v>23</v>
      </c>
      <c r="D25">
        <v>22</v>
      </c>
      <c r="E25">
        <v>1</v>
      </c>
      <c r="F25" s="4">
        <v>21</v>
      </c>
      <c r="G25" s="11">
        <f t="shared" si="1"/>
        <v>3.5</v>
      </c>
    </row>
    <row r="26" spans="1:7" ht="15.75">
      <c r="A26" s="10">
        <v>3</v>
      </c>
      <c r="B26" t="s">
        <v>22</v>
      </c>
      <c r="C26">
        <v>24</v>
      </c>
      <c r="D26">
        <v>24</v>
      </c>
      <c r="E26">
        <v>3</v>
      </c>
      <c r="F26" s="4">
        <v>21</v>
      </c>
      <c r="G26" s="11">
        <f t="shared" si="1"/>
        <v>3.5</v>
      </c>
    </row>
    <row r="27" spans="1:7" ht="15.75">
      <c r="A27" s="10">
        <v>3</v>
      </c>
      <c r="B27" t="s">
        <v>23</v>
      </c>
      <c r="C27">
        <v>22</v>
      </c>
      <c r="D27">
        <v>22</v>
      </c>
      <c r="E27">
        <v>1</v>
      </c>
      <c r="F27" s="4">
        <v>21</v>
      </c>
      <c r="G27" s="11">
        <f t="shared" si="1"/>
        <v>3.5</v>
      </c>
    </row>
    <row r="28" spans="1:7" ht="15.75">
      <c r="A28" s="10">
        <v>6</v>
      </c>
      <c r="B28" t="s">
        <v>24</v>
      </c>
      <c r="C28">
        <v>21</v>
      </c>
      <c r="D28">
        <v>21</v>
      </c>
      <c r="E28">
        <v>1</v>
      </c>
      <c r="F28" s="4">
        <v>20</v>
      </c>
      <c r="G28" s="11">
        <f t="shared" si="1"/>
        <v>3.3333333333333335</v>
      </c>
    </row>
    <row r="29" spans="1:7" ht="15.75">
      <c r="A29" s="10">
        <v>7</v>
      </c>
      <c r="B29" t="s">
        <v>25</v>
      </c>
      <c r="C29">
        <v>20</v>
      </c>
      <c r="D29">
        <v>20</v>
      </c>
      <c r="E29">
        <v>1</v>
      </c>
      <c r="F29" s="4">
        <v>19</v>
      </c>
      <c r="G29" s="11">
        <f t="shared" si="1"/>
        <v>3.1666666666666665</v>
      </c>
    </row>
    <row r="30" spans="1:7" ht="15.75">
      <c r="A30" s="10">
        <v>7</v>
      </c>
      <c r="B30" t="s">
        <v>26</v>
      </c>
      <c r="C30">
        <v>20</v>
      </c>
      <c r="D30">
        <v>20</v>
      </c>
      <c r="E30">
        <v>1</v>
      </c>
      <c r="F30" s="4">
        <v>19</v>
      </c>
      <c r="G30" s="11">
        <f t="shared" si="1"/>
        <v>3.1666666666666665</v>
      </c>
    </row>
    <row r="31" spans="1:7" ht="15.75">
      <c r="A31" s="10">
        <v>7</v>
      </c>
      <c r="B31" t="s">
        <v>27</v>
      </c>
      <c r="C31">
        <v>20</v>
      </c>
      <c r="D31">
        <v>20</v>
      </c>
      <c r="E31">
        <v>1</v>
      </c>
      <c r="F31" s="4">
        <v>19</v>
      </c>
      <c r="G31" s="11">
        <f t="shared" si="1"/>
        <v>3.1666666666666665</v>
      </c>
    </row>
    <row r="32" spans="1:7" ht="15.75">
      <c r="A32" s="10">
        <v>10</v>
      </c>
      <c r="B32" t="s">
        <v>28</v>
      </c>
      <c r="C32">
        <v>19</v>
      </c>
      <c r="D32">
        <v>19</v>
      </c>
      <c r="E32">
        <v>1</v>
      </c>
      <c r="F32" s="4">
        <v>18</v>
      </c>
      <c r="G32" s="11">
        <f t="shared" si="1"/>
        <v>3</v>
      </c>
    </row>
    <row r="33" spans="1:7" ht="15.75">
      <c r="A33" s="10">
        <v>10</v>
      </c>
      <c r="B33" t="s">
        <v>29</v>
      </c>
      <c r="C33">
        <v>18</v>
      </c>
      <c r="D33">
        <v>18</v>
      </c>
      <c r="E33">
        <v>0</v>
      </c>
      <c r="F33" s="4">
        <v>18</v>
      </c>
      <c r="G33" s="11">
        <f t="shared" si="1"/>
        <v>3</v>
      </c>
    </row>
    <row r="34" spans="1:7" ht="15.75">
      <c r="A34" s="10">
        <v>12</v>
      </c>
      <c r="B34" t="s">
        <v>30</v>
      </c>
      <c r="C34">
        <v>17</v>
      </c>
      <c r="D34">
        <v>17</v>
      </c>
      <c r="E34">
        <v>0</v>
      </c>
      <c r="F34" s="4">
        <v>17</v>
      </c>
      <c r="G34" s="11">
        <f t="shared" si="1"/>
        <v>2.8333333333333335</v>
      </c>
    </row>
    <row r="35" spans="1:7" ht="15.75">
      <c r="A35" s="10">
        <v>13</v>
      </c>
      <c r="B35" t="s">
        <v>31</v>
      </c>
      <c r="C35">
        <v>16</v>
      </c>
      <c r="D35">
        <v>16</v>
      </c>
      <c r="E35">
        <v>0</v>
      </c>
      <c r="F35" s="4">
        <v>16</v>
      </c>
      <c r="G35" s="11">
        <f t="shared" si="1"/>
        <v>2.6666666666666665</v>
      </c>
    </row>
    <row r="36" spans="1:7" ht="15.75">
      <c r="A36" s="10">
        <v>14</v>
      </c>
      <c r="B36" t="s">
        <v>32</v>
      </c>
      <c r="C36">
        <v>17</v>
      </c>
      <c r="D36">
        <v>16</v>
      </c>
      <c r="E36">
        <v>0</v>
      </c>
      <c r="F36" s="4">
        <v>16</v>
      </c>
      <c r="G36" s="11">
        <f t="shared" si="1"/>
        <v>2.6666666666666665</v>
      </c>
    </row>
    <row r="37" spans="1:7" ht="15.75">
      <c r="A37" s="10">
        <v>14</v>
      </c>
      <c r="B37" t="s">
        <v>33</v>
      </c>
      <c r="C37">
        <v>16</v>
      </c>
      <c r="D37">
        <v>16</v>
      </c>
      <c r="E37">
        <v>0</v>
      </c>
      <c r="F37" s="4">
        <v>16</v>
      </c>
      <c r="G37" s="11">
        <f t="shared" si="1"/>
        <v>2.6666666666666665</v>
      </c>
    </row>
    <row r="38" spans="1:7" ht="15.75">
      <c r="A38" s="10">
        <v>16</v>
      </c>
      <c r="B38" t="s">
        <v>34</v>
      </c>
      <c r="C38">
        <v>15</v>
      </c>
      <c r="D38">
        <v>15</v>
      </c>
      <c r="E38">
        <v>0</v>
      </c>
      <c r="F38" s="4">
        <v>15</v>
      </c>
      <c r="G38" s="11">
        <f t="shared" si="1"/>
        <v>2.5</v>
      </c>
    </row>
    <row r="39" spans="1:7" ht="15.75">
      <c r="A39" s="10">
        <v>16</v>
      </c>
      <c r="B39" t="s">
        <v>35</v>
      </c>
      <c r="C39">
        <v>15</v>
      </c>
      <c r="D39">
        <v>15</v>
      </c>
      <c r="E39">
        <v>0</v>
      </c>
      <c r="F39" s="4">
        <v>15</v>
      </c>
      <c r="G39" s="11">
        <f t="shared" si="1"/>
        <v>2.5</v>
      </c>
    </row>
    <row r="40" spans="1:7" ht="15.75">
      <c r="A40" s="10">
        <v>16</v>
      </c>
      <c r="B40" t="s">
        <v>36</v>
      </c>
      <c r="C40">
        <v>15</v>
      </c>
      <c r="D40">
        <v>15</v>
      </c>
      <c r="E40">
        <v>0</v>
      </c>
      <c r="F40" s="4">
        <v>15</v>
      </c>
      <c r="G40" s="11">
        <f t="shared" si="1"/>
        <v>2.5</v>
      </c>
    </row>
    <row r="41" spans="1:7" ht="15.75">
      <c r="A41" s="10">
        <v>19</v>
      </c>
      <c r="B41" t="s">
        <v>37</v>
      </c>
      <c r="C41">
        <v>15</v>
      </c>
      <c r="D41">
        <v>14</v>
      </c>
      <c r="E41">
        <v>0</v>
      </c>
      <c r="F41" s="4">
        <v>14</v>
      </c>
      <c r="G41" s="11">
        <f t="shared" si="1"/>
        <v>2.3333333333333335</v>
      </c>
    </row>
    <row r="42" spans="1:7" ht="15.75">
      <c r="A42" s="10">
        <v>19</v>
      </c>
      <c r="B42" t="s">
        <v>38</v>
      </c>
      <c r="C42">
        <v>15</v>
      </c>
      <c r="D42">
        <v>15</v>
      </c>
      <c r="E42">
        <v>1</v>
      </c>
      <c r="F42" s="4">
        <v>14</v>
      </c>
      <c r="G42" s="11">
        <f t="shared" si="1"/>
        <v>2.3333333333333335</v>
      </c>
    </row>
    <row r="43" spans="1:7" ht="15.75">
      <c r="A43" s="10">
        <v>19</v>
      </c>
      <c r="B43" t="s">
        <v>39</v>
      </c>
      <c r="C43">
        <v>15</v>
      </c>
      <c r="D43">
        <v>15</v>
      </c>
      <c r="E43">
        <v>1</v>
      </c>
      <c r="F43" s="4">
        <v>14</v>
      </c>
      <c r="G43" s="11">
        <f t="shared" si="1"/>
        <v>2.3333333333333335</v>
      </c>
    </row>
    <row r="44" spans="1:7" ht="15.75">
      <c r="A44" s="10">
        <v>22</v>
      </c>
      <c r="B44" t="s">
        <v>76</v>
      </c>
      <c r="C44">
        <v>14</v>
      </c>
      <c r="D44">
        <v>13</v>
      </c>
      <c r="E44">
        <v>0</v>
      </c>
      <c r="F44" s="4">
        <v>13</v>
      </c>
      <c r="G44" s="11">
        <f t="shared" si="1"/>
        <v>2.1666666666666665</v>
      </c>
    </row>
    <row r="45" spans="1:7" ht="15.75">
      <c r="A45" s="10">
        <v>22</v>
      </c>
      <c r="B45" t="s">
        <v>41</v>
      </c>
      <c r="C45">
        <v>13</v>
      </c>
      <c r="D45">
        <v>13</v>
      </c>
      <c r="E45">
        <v>0</v>
      </c>
      <c r="F45" s="4">
        <v>13</v>
      </c>
      <c r="G45" s="11">
        <f t="shared" si="1"/>
        <v>2.1666666666666665</v>
      </c>
    </row>
    <row r="46" spans="1:7" ht="15.75">
      <c r="A46" s="10">
        <v>22</v>
      </c>
      <c r="B46" t="s">
        <v>42</v>
      </c>
      <c r="C46">
        <v>14</v>
      </c>
      <c r="D46">
        <v>13</v>
      </c>
      <c r="E46">
        <v>0</v>
      </c>
      <c r="F46" s="4">
        <v>13</v>
      </c>
      <c r="G46" s="11">
        <f t="shared" si="1"/>
        <v>2.1666666666666665</v>
      </c>
    </row>
    <row r="47" spans="1:7" ht="15.75">
      <c r="A47" s="10">
        <v>22</v>
      </c>
      <c r="B47" t="s">
        <v>47</v>
      </c>
      <c r="C47">
        <v>16</v>
      </c>
      <c r="D47">
        <v>16</v>
      </c>
      <c r="E47">
        <v>3</v>
      </c>
      <c r="F47" s="4">
        <v>13</v>
      </c>
      <c r="G47" s="11">
        <f t="shared" si="1"/>
        <v>2.1666666666666665</v>
      </c>
    </row>
    <row r="48" spans="1:7" ht="15.75">
      <c r="A48" s="10">
        <v>26</v>
      </c>
      <c r="B48" t="s">
        <v>43</v>
      </c>
      <c r="C48">
        <v>13</v>
      </c>
      <c r="D48">
        <v>12</v>
      </c>
      <c r="E48">
        <v>0</v>
      </c>
      <c r="F48" s="4">
        <v>12</v>
      </c>
      <c r="G48" s="11">
        <f t="shared" si="1"/>
        <v>2</v>
      </c>
    </row>
    <row r="49" spans="1:7" ht="15.75">
      <c r="A49" s="10">
        <v>26</v>
      </c>
      <c r="B49" t="s">
        <v>44</v>
      </c>
      <c r="C49">
        <v>13</v>
      </c>
      <c r="D49">
        <v>12</v>
      </c>
      <c r="E49">
        <v>0</v>
      </c>
      <c r="F49" s="4">
        <v>12</v>
      </c>
      <c r="G49" s="11">
        <f t="shared" si="1"/>
        <v>2</v>
      </c>
    </row>
    <row r="50" spans="1:7" ht="15.75">
      <c r="A50" s="10">
        <v>26</v>
      </c>
      <c r="B50" t="s">
        <v>45</v>
      </c>
      <c r="C50">
        <v>17</v>
      </c>
      <c r="D50">
        <v>15</v>
      </c>
      <c r="E50">
        <v>3</v>
      </c>
      <c r="F50" s="4">
        <v>12</v>
      </c>
      <c r="G50" s="11">
        <f t="shared" si="1"/>
        <v>2</v>
      </c>
    </row>
    <row r="51" spans="1:7" ht="15.75">
      <c r="A51" s="10">
        <v>26</v>
      </c>
      <c r="B51" t="s">
        <v>46</v>
      </c>
      <c r="C51">
        <v>12</v>
      </c>
      <c r="D51">
        <v>12</v>
      </c>
      <c r="E51">
        <v>0</v>
      </c>
      <c r="F51" s="4">
        <v>12</v>
      </c>
      <c r="G51" s="11">
        <f t="shared" si="1"/>
        <v>2</v>
      </c>
    </row>
    <row r="52" spans="1:7" ht="15.75">
      <c r="A52" s="10">
        <v>30</v>
      </c>
      <c r="B52" t="s">
        <v>48</v>
      </c>
      <c r="C52">
        <v>12</v>
      </c>
      <c r="D52">
        <v>12</v>
      </c>
      <c r="E52">
        <v>1</v>
      </c>
      <c r="F52" s="4">
        <v>11</v>
      </c>
      <c r="G52" s="11">
        <f t="shared" si="1"/>
        <v>1.8333333333333333</v>
      </c>
    </row>
    <row r="53" spans="1:7" ht="15.75">
      <c r="A53" s="10">
        <v>31</v>
      </c>
      <c r="B53" t="s">
        <v>49</v>
      </c>
      <c r="C53">
        <v>10</v>
      </c>
      <c r="D53">
        <v>10</v>
      </c>
      <c r="E53">
        <v>0</v>
      </c>
      <c r="F53" s="4">
        <v>10</v>
      </c>
      <c r="G53" s="11">
        <f t="shared" si="1"/>
        <v>1.6666666666666667</v>
      </c>
    </row>
    <row r="54" spans="1:7" ht="15.75">
      <c r="A54" s="10">
        <v>31</v>
      </c>
      <c r="B54" t="s">
        <v>52</v>
      </c>
      <c r="C54">
        <v>12</v>
      </c>
      <c r="D54">
        <v>11</v>
      </c>
      <c r="E54">
        <v>1</v>
      </c>
      <c r="F54" s="4">
        <v>10</v>
      </c>
      <c r="G54" s="11">
        <f t="shared" si="1"/>
        <v>1.6666666666666667</v>
      </c>
    </row>
    <row r="55" spans="1:7" ht="15.75">
      <c r="A55" s="10">
        <v>33</v>
      </c>
      <c r="B55" t="s">
        <v>50</v>
      </c>
      <c r="C55">
        <v>9</v>
      </c>
      <c r="D55">
        <v>9</v>
      </c>
      <c r="E55">
        <v>0</v>
      </c>
      <c r="F55" s="4">
        <v>9</v>
      </c>
      <c r="G55" s="11">
        <f t="shared" si="1"/>
        <v>1.5</v>
      </c>
    </row>
    <row r="56" spans="1:7" ht="15.75">
      <c r="A56" s="10">
        <v>33</v>
      </c>
      <c r="B56" t="s">
        <v>51</v>
      </c>
      <c r="C56">
        <v>9</v>
      </c>
      <c r="D56">
        <v>9</v>
      </c>
      <c r="E56">
        <v>0</v>
      </c>
      <c r="F56" s="4">
        <v>9</v>
      </c>
      <c r="G56" s="11">
        <f t="shared" si="1"/>
        <v>1.5</v>
      </c>
    </row>
    <row r="57" spans="1:7" ht="15.75">
      <c r="A57" s="10">
        <v>35</v>
      </c>
      <c r="B57" t="s">
        <v>53</v>
      </c>
      <c r="C57">
        <v>8</v>
      </c>
      <c r="D57">
        <v>8</v>
      </c>
      <c r="E57">
        <v>0</v>
      </c>
      <c r="F57" s="4">
        <v>8</v>
      </c>
      <c r="G57" s="11">
        <f t="shared" si="1"/>
        <v>1.3333333333333333</v>
      </c>
    </row>
    <row r="58" spans="1:7" ht="15.75">
      <c r="A58" s="10">
        <v>35</v>
      </c>
      <c r="B58" t="s">
        <v>54</v>
      </c>
      <c r="C58">
        <v>9</v>
      </c>
      <c r="D58">
        <v>9</v>
      </c>
      <c r="E58">
        <v>1</v>
      </c>
      <c r="F58" s="4">
        <v>8</v>
      </c>
      <c r="G58" s="11">
        <f t="shared" si="1"/>
        <v>1.3333333333333333</v>
      </c>
    </row>
    <row r="59" spans="1:7" ht="15.75">
      <c r="A59" s="10">
        <v>37</v>
      </c>
      <c r="B59" t="s">
        <v>55</v>
      </c>
      <c r="C59">
        <v>8</v>
      </c>
      <c r="D59">
        <v>8</v>
      </c>
      <c r="E59">
        <v>1</v>
      </c>
      <c r="F59" s="4">
        <v>7</v>
      </c>
      <c r="G59" s="11">
        <f t="shared" si="1"/>
        <v>1.1666666666666667</v>
      </c>
    </row>
    <row r="60" spans="1:7" ht="15.75">
      <c r="A60" s="10">
        <v>38</v>
      </c>
      <c r="B60" t="s">
        <v>56</v>
      </c>
      <c r="C60">
        <v>7</v>
      </c>
      <c r="D60">
        <v>7</v>
      </c>
      <c r="E60">
        <v>1</v>
      </c>
      <c r="F60" s="4">
        <v>6</v>
      </c>
      <c r="G60" s="11">
        <f t="shared" si="1"/>
        <v>1</v>
      </c>
    </row>
    <row r="61" spans="1:7" ht="15.75">
      <c r="A61" s="10">
        <v>38</v>
      </c>
      <c r="B61" t="s">
        <v>57</v>
      </c>
      <c r="C61">
        <v>8</v>
      </c>
      <c r="D61">
        <v>7</v>
      </c>
      <c r="E61">
        <v>1</v>
      </c>
      <c r="F61" s="4">
        <v>6</v>
      </c>
      <c r="G61" s="11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8"/>
  <sheetViews>
    <sheetView zoomScalePageLayoutView="0" workbookViewId="0" topLeftCell="F51">
      <selection activeCell="U73" sqref="U73"/>
    </sheetView>
  </sheetViews>
  <sheetFormatPr defaultColWidth="9.140625" defaultRowHeight="15"/>
  <cols>
    <col min="1" max="1" width="11.7109375" style="0" bestFit="1" customWidth="1"/>
    <col min="2" max="2" width="28.28125" style="0" bestFit="1" customWidth="1"/>
    <col min="3" max="3" width="8.57421875" style="0" bestFit="1" customWidth="1"/>
    <col min="4" max="4" width="7.7109375" style="0" bestFit="1" customWidth="1"/>
    <col min="5" max="5" width="6.8515625" style="0" bestFit="1" customWidth="1"/>
    <col min="6" max="6" width="5.8515625" style="0" bestFit="1" customWidth="1"/>
    <col min="7" max="7" width="4.140625" style="0" customWidth="1"/>
    <col min="8" max="52" width="4.28125" style="1" customWidth="1"/>
  </cols>
  <sheetData>
    <row r="1" ht="15">
      <c r="H1" s="1" t="s">
        <v>68</v>
      </c>
    </row>
    <row r="2" spans="1:52" ht="30">
      <c r="A2" s="5" t="s">
        <v>65</v>
      </c>
      <c r="C2" t="s">
        <v>64</v>
      </c>
      <c r="D2" s="3" t="s">
        <v>63</v>
      </c>
      <c r="E2" t="s">
        <v>61</v>
      </c>
      <c r="F2" s="4" t="s">
        <v>62</v>
      </c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  <c r="AJ2" s="1">
        <v>29</v>
      </c>
      <c r="AK2" s="1">
        <v>30</v>
      </c>
      <c r="AL2" s="1">
        <v>31</v>
      </c>
      <c r="AM2" s="1">
        <v>32</v>
      </c>
      <c r="AN2" s="1">
        <v>33</v>
      </c>
      <c r="AO2" s="1">
        <v>34</v>
      </c>
      <c r="AP2" s="1">
        <v>35</v>
      </c>
      <c r="AQ2" s="1">
        <v>36</v>
      </c>
      <c r="AR2" s="1">
        <v>37</v>
      </c>
      <c r="AS2" s="1">
        <v>38</v>
      </c>
      <c r="AT2" s="1">
        <v>39</v>
      </c>
      <c r="AU2" s="1">
        <v>40</v>
      </c>
      <c r="AV2" s="1">
        <v>41</v>
      </c>
      <c r="AW2" s="1">
        <v>42</v>
      </c>
      <c r="AX2" s="1">
        <v>43</v>
      </c>
      <c r="AY2" s="1">
        <v>44</v>
      </c>
      <c r="AZ2" s="1">
        <v>45</v>
      </c>
    </row>
    <row r="3" spans="1:6" ht="15.75">
      <c r="A3" s="4" t="s">
        <v>66</v>
      </c>
      <c r="D3" s="3"/>
      <c r="F3" s="4"/>
    </row>
    <row r="4" spans="1:52" ht="15.75">
      <c r="A4">
        <v>1</v>
      </c>
      <c r="B4" t="s">
        <v>0</v>
      </c>
      <c r="C4">
        <f>COUNTIF(H4:AZ4,"y")+E4</f>
        <v>36</v>
      </c>
      <c r="D4">
        <v>0</v>
      </c>
      <c r="E4">
        <f>COUNTIF(H4:AZ4,"N")</f>
        <v>0</v>
      </c>
      <c r="F4" s="4">
        <f>C4-D4-E4</f>
        <v>36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  <c r="T4" s="1" t="s">
        <v>1</v>
      </c>
      <c r="V4" s="1" t="s">
        <v>1</v>
      </c>
      <c r="W4" s="1" t="s">
        <v>1</v>
      </c>
      <c r="X4" s="1" t="s">
        <v>1</v>
      </c>
      <c r="Y4" s="1" t="s">
        <v>1</v>
      </c>
      <c r="Z4" s="1" t="s">
        <v>1</v>
      </c>
      <c r="AA4" s="1" t="s">
        <v>1</v>
      </c>
      <c r="AB4" s="1" t="s">
        <v>1</v>
      </c>
      <c r="AC4" s="1" t="s">
        <v>1</v>
      </c>
      <c r="AD4" s="1" t="s">
        <v>1</v>
      </c>
      <c r="AE4" s="1" t="s">
        <v>1</v>
      </c>
      <c r="AF4" s="1" t="s">
        <v>1</v>
      </c>
      <c r="AG4" s="1" t="s">
        <v>1</v>
      </c>
      <c r="AH4" s="1" t="s">
        <v>1</v>
      </c>
      <c r="AI4" s="1" t="s">
        <v>1</v>
      </c>
      <c r="AJ4" s="1" t="s">
        <v>1</v>
      </c>
      <c r="AK4" s="1" t="s">
        <v>1</v>
      </c>
      <c r="AL4" s="1" t="s">
        <v>1</v>
      </c>
      <c r="AM4" s="1" t="s">
        <v>1</v>
      </c>
      <c r="AO4" s="1" t="s">
        <v>1</v>
      </c>
      <c r="AS4" s="1" t="s">
        <v>1</v>
      </c>
      <c r="AT4" s="1" t="s">
        <v>1</v>
      </c>
      <c r="AV4" s="1" t="s">
        <v>1</v>
      </c>
      <c r="AZ4" s="1" t="s">
        <v>1</v>
      </c>
    </row>
    <row r="5" spans="1:52" ht="15.75">
      <c r="A5">
        <v>2</v>
      </c>
      <c r="B5" t="s">
        <v>2</v>
      </c>
      <c r="C5">
        <f aca="true" t="shared" si="0" ref="C5:C23">COUNTIF(H5:AZ5,"y")+E5</f>
        <v>32</v>
      </c>
      <c r="D5">
        <v>0</v>
      </c>
      <c r="E5">
        <f aca="true" t="shared" si="1" ref="E5:E23">COUNTIF(H5:AZ5,"N")</f>
        <v>0</v>
      </c>
      <c r="F5" s="4">
        <f aca="true" t="shared" si="2" ref="F5:F23">C5-D5-E5</f>
        <v>32</v>
      </c>
      <c r="J5" s="1" t="s">
        <v>1</v>
      </c>
      <c r="K5" s="1" t="s">
        <v>1</v>
      </c>
      <c r="L5" s="1" t="s">
        <v>1</v>
      </c>
      <c r="M5" s="1" t="s">
        <v>1</v>
      </c>
      <c r="R5" s="1" t="s">
        <v>1</v>
      </c>
      <c r="T5" s="1" t="s">
        <v>1</v>
      </c>
      <c r="V5" s="1" t="s">
        <v>1</v>
      </c>
      <c r="W5" s="1" t="s">
        <v>1</v>
      </c>
      <c r="X5" s="1" t="s">
        <v>1</v>
      </c>
      <c r="Y5" s="1" t="s">
        <v>1</v>
      </c>
      <c r="Z5" s="1" t="s">
        <v>1</v>
      </c>
      <c r="AA5" s="1" t="s">
        <v>1</v>
      </c>
      <c r="AB5" s="1" t="s">
        <v>1</v>
      </c>
      <c r="AC5" s="1" t="s">
        <v>1</v>
      </c>
      <c r="AD5" s="1" t="s">
        <v>1</v>
      </c>
      <c r="AE5" s="1" t="s">
        <v>1</v>
      </c>
      <c r="AF5" s="1" t="s">
        <v>1</v>
      </c>
      <c r="AG5" s="1" t="s">
        <v>1</v>
      </c>
      <c r="AI5" s="1" t="s">
        <v>1</v>
      </c>
      <c r="AL5" s="1" t="s">
        <v>1</v>
      </c>
      <c r="AM5" s="1" t="s">
        <v>1</v>
      </c>
      <c r="AN5" s="1" t="s">
        <v>1</v>
      </c>
      <c r="AO5" s="1" t="s">
        <v>1</v>
      </c>
      <c r="AP5" s="1" t="s">
        <v>1</v>
      </c>
      <c r="AR5" s="1" t="s">
        <v>1</v>
      </c>
      <c r="AS5" s="1" t="s">
        <v>1</v>
      </c>
      <c r="AT5" s="1" t="s">
        <v>1</v>
      </c>
      <c r="AU5" s="1" t="s">
        <v>1</v>
      </c>
      <c r="AV5" s="1" t="s">
        <v>1</v>
      </c>
      <c r="AW5" s="1" t="s">
        <v>1</v>
      </c>
      <c r="AX5" s="1" t="s">
        <v>1</v>
      </c>
      <c r="AZ5" s="1" t="s">
        <v>1</v>
      </c>
    </row>
    <row r="6" spans="1:52" ht="15.75">
      <c r="A6">
        <v>2</v>
      </c>
      <c r="B6" t="s">
        <v>3</v>
      </c>
      <c r="C6">
        <f t="shared" si="0"/>
        <v>33</v>
      </c>
      <c r="D6">
        <v>0</v>
      </c>
      <c r="E6">
        <f t="shared" si="1"/>
        <v>1</v>
      </c>
      <c r="F6" s="4">
        <f t="shared" si="2"/>
        <v>32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  <c r="AA6" s="1" t="s">
        <v>1</v>
      </c>
      <c r="AB6" s="1" t="s">
        <v>1</v>
      </c>
      <c r="AC6" s="1" t="s">
        <v>1</v>
      </c>
      <c r="AD6" s="1" t="s">
        <v>1</v>
      </c>
      <c r="AE6" s="1" t="s">
        <v>1</v>
      </c>
      <c r="AF6" s="1" t="s">
        <v>1</v>
      </c>
      <c r="AG6" s="1" t="s">
        <v>1</v>
      </c>
      <c r="AH6" s="1" t="s">
        <v>4</v>
      </c>
      <c r="AK6" s="1" t="s">
        <v>1</v>
      </c>
      <c r="AL6" s="1" t="s">
        <v>1</v>
      </c>
      <c r="AM6" s="1" t="s">
        <v>1</v>
      </c>
      <c r="AN6" s="1" t="s">
        <v>1</v>
      </c>
      <c r="AO6" s="1" t="s">
        <v>1</v>
      </c>
      <c r="AP6" s="1" t="s">
        <v>1</v>
      </c>
      <c r="AQ6" s="1" t="s">
        <v>1</v>
      </c>
      <c r="AR6" s="1" t="s">
        <v>1</v>
      </c>
      <c r="AS6" s="1" t="s">
        <v>1</v>
      </c>
      <c r="AT6" s="1" t="s">
        <v>1</v>
      </c>
      <c r="AV6" s="1" t="s">
        <v>1</v>
      </c>
      <c r="AW6" s="1" t="s">
        <v>1</v>
      </c>
      <c r="AX6" s="1" t="s">
        <v>1</v>
      </c>
      <c r="AZ6" s="1" t="s">
        <v>1</v>
      </c>
    </row>
    <row r="7" spans="1:52" ht="15.75">
      <c r="A7">
        <v>4</v>
      </c>
      <c r="B7" t="s">
        <v>6</v>
      </c>
      <c r="C7">
        <f>COUNTIF(H7:AZ7,"y")+E7</f>
        <v>29</v>
      </c>
      <c r="D7">
        <v>0</v>
      </c>
      <c r="E7">
        <f>COUNTIF(H7:AZ7,"N")</f>
        <v>1</v>
      </c>
      <c r="F7" s="4">
        <f>C7-D7-E7</f>
        <v>28</v>
      </c>
      <c r="O7" s="1" t="s">
        <v>1</v>
      </c>
      <c r="Q7" s="1" t="s">
        <v>1</v>
      </c>
      <c r="S7" s="1" t="s">
        <v>1</v>
      </c>
      <c r="T7" s="1" t="s">
        <v>1</v>
      </c>
      <c r="X7" s="1" t="s">
        <v>1</v>
      </c>
      <c r="Y7" s="1" t="s">
        <v>1</v>
      </c>
      <c r="AA7" s="1" t="s">
        <v>1</v>
      </c>
      <c r="AB7" s="1" t="s">
        <v>1</v>
      </c>
      <c r="AD7" s="1" t="s">
        <v>1</v>
      </c>
      <c r="AE7" s="1" t="s">
        <v>1</v>
      </c>
      <c r="AF7" s="1" t="s">
        <v>1</v>
      </c>
      <c r="AG7" s="1" t="s">
        <v>1</v>
      </c>
      <c r="AH7" s="1" t="s">
        <v>4</v>
      </c>
      <c r="AI7" s="1" t="s">
        <v>1</v>
      </c>
      <c r="AK7" s="1" t="s">
        <v>1</v>
      </c>
      <c r="AL7" s="1" t="s">
        <v>1</v>
      </c>
      <c r="AM7" s="1" t="s">
        <v>1</v>
      </c>
      <c r="AN7" s="1" t="s">
        <v>1</v>
      </c>
      <c r="AO7" s="1" t="s">
        <v>1</v>
      </c>
      <c r="AP7" s="1" t="s">
        <v>1</v>
      </c>
      <c r="AQ7" s="1" t="s">
        <v>1</v>
      </c>
      <c r="AR7" s="1" t="s">
        <v>1</v>
      </c>
      <c r="AS7" s="1" t="s">
        <v>1</v>
      </c>
      <c r="AT7" s="1" t="s">
        <v>1</v>
      </c>
      <c r="AU7" s="1" t="s">
        <v>1</v>
      </c>
      <c r="AV7" s="1" t="s">
        <v>1</v>
      </c>
      <c r="AW7" s="1" t="s">
        <v>1</v>
      </c>
      <c r="AX7" s="1" t="s">
        <v>1</v>
      </c>
      <c r="AZ7" s="1" t="s">
        <v>1</v>
      </c>
    </row>
    <row r="8" spans="1:47" ht="15.75">
      <c r="A8">
        <v>5</v>
      </c>
      <c r="B8" t="s">
        <v>5</v>
      </c>
      <c r="C8">
        <f t="shared" si="0"/>
        <v>28</v>
      </c>
      <c r="D8">
        <v>0</v>
      </c>
      <c r="E8">
        <f t="shared" si="1"/>
        <v>1</v>
      </c>
      <c r="F8" s="4">
        <f t="shared" si="2"/>
        <v>27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Q8" s="1" t="s">
        <v>1</v>
      </c>
      <c r="R8" s="1" t="s">
        <v>1</v>
      </c>
      <c r="S8" s="1" t="s">
        <v>1</v>
      </c>
      <c r="T8" s="1" t="s">
        <v>4</v>
      </c>
      <c r="V8" s="1" t="s">
        <v>1</v>
      </c>
      <c r="W8" s="1" t="s">
        <v>1</v>
      </c>
      <c r="X8" s="1" t="s">
        <v>1</v>
      </c>
      <c r="Y8" s="1" t="s">
        <v>1</v>
      </c>
      <c r="AB8" s="1" t="s">
        <v>1</v>
      </c>
      <c r="AD8" s="1" t="s">
        <v>1</v>
      </c>
      <c r="AE8" s="1" t="s">
        <v>1</v>
      </c>
      <c r="AI8" s="1" t="s">
        <v>1</v>
      </c>
      <c r="AJ8" s="1" t="s">
        <v>1</v>
      </c>
      <c r="AK8" s="1" t="s">
        <v>1</v>
      </c>
      <c r="AL8" s="1" t="s">
        <v>1</v>
      </c>
      <c r="AM8" s="1" t="s">
        <v>1</v>
      </c>
      <c r="AO8" s="1" t="s">
        <v>1</v>
      </c>
      <c r="AQ8" s="1" t="s">
        <v>1</v>
      </c>
      <c r="AT8" s="1" t="s">
        <v>1</v>
      </c>
      <c r="AU8" s="1" t="s">
        <v>1</v>
      </c>
    </row>
    <row r="9" spans="1:52" ht="15.75">
      <c r="A9">
        <v>5</v>
      </c>
      <c r="B9" t="s">
        <v>7</v>
      </c>
      <c r="C9">
        <f t="shared" si="0"/>
        <v>29</v>
      </c>
      <c r="D9">
        <v>1</v>
      </c>
      <c r="E9">
        <f t="shared" si="1"/>
        <v>1</v>
      </c>
      <c r="F9" s="4">
        <f t="shared" si="2"/>
        <v>27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N9" s="1" t="s">
        <v>1</v>
      </c>
      <c r="O9" s="1" t="s">
        <v>1</v>
      </c>
      <c r="P9" s="1" t="s">
        <v>1</v>
      </c>
      <c r="R9" s="1" t="s">
        <v>1</v>
      </c>
      <c r="S9" s="1" t="s">
        <v>1</v>
      </c>
      <c r="T9" s="1" t="s">
        <v>1</v>
      </c>
      <c r="W9" s="1" t="s">
        <v>1</v>
      </c>
      <c r="X9" s="1" t="s">
        <v>1</v>
      </c>
      <c r="Y9" s="1" t="s">
        <v>1</v>
      </c>
      <c r="AA9" s="1" t="s">
        <v>1</v>
      </c>
      <c r="AD9" s="1" t="s">
        <v>4</v>
      </c>
      <c r="AE9" s="1" t="s">
        <v>1</v>
      </c>
      <c r="AH9" s="1" t="s">
        <v>1</v>
      </c>
      <c r="AI9" s="1" t="s">
        <v>1</v>
      </c>
      <c r="AK9" s="1" t="s">
        <v>1</v>
      </c>
      <c r="AL9" s="1" t="s">
        <v>1</v>
      </c>
      <c r="AM9" s="1" t="s">
        <v>1</v>
      </c>
      <c r="AO9" s="1" t="s">
        <v>1</v>
      </c>
      <c r="AP9" s="1" t="s">
        <v>1</v>
      </c>
      <c r="AQ9" s="1" t="s">
        <v>1</v>
      </c>
      <c r="AS9" s="1" t="s">
        <v>1</v>
      </c>
      <c r="AT9" s="1" t="s">
        <v>1</v>
      </c>
      <c r="AV9" s="1" t="s">
        <v>1</v>
      </c>
      <c r="AZ9" s="1" t="s">
        <v>1</v>
      </c>
    </row>
    <row r="10" spans="1:47" ht="15.75">
      <c r="A10">
        <v>5</v>
      </c>
      <c r="B10" t="s">
        <v>8</v>
      </c>
      <c r="C10">
        <f t="shared" si="0"/>
        <v>28</v>
      </c>
      <c r="D10">
        <v>1</v>
      </c>
      <c r="E10">
        <f t="shared" si="1"/>
        <v>0</v>
      </c>
      <c r="F10" s="4">
        <f t="shared" si="2"/>
        <v>27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V10" s="1" t="s">
        <v>1</v>
      </c>
      <c r="W10" s="1" t="s">
        <v>1</v>
      </c>
      <c r="Z10" s="1" t="s">
        <v>1</v>
      </c>
      <c r="AA10" s="1" t="s">
        <v>1</v>
      </c>
      <c r="AB10" s="1" t="s">
        <v>1</v>
      </c>
      <c r="AE10" s="1" t="s">
        <v>1</v>
      </c>
      <c r="AF10" s="1" t="s">
        <v>1</v>
      </c>
      <c r="AG10" s="1" t="s">
        <v>1</v>
      </c>
      <c r="AH10" s="1" t="s">
        <v>1</v>
      </c>
      <c r="AI10" s="1" t="s">
        <v>1</v>
      </c>
      <c r="AJ10" s="1" t="s">
        <v>1</v>
      </c>
      <c r="AM10" s="1" t="s">
        <v>1</v>
      </c>
      <c r="AO10" s="1" t="s">
        <v>1</v>
      </c>
      <c r="AP10" s="1" t="s">
        <v>1</v>
      </c>
      <c r="AT10" s="1" t="s">
        <v>1</v>
      </c>
      <c r="AU10" s="1" t="s">
        <v>1</v>
      </c>
    </row>
    <row r="11" spans="1:47" ht="15.75">
      <c r="A11">
        <v>5</v>
      </c>
      <c r="B11" t="s">
        <v>9</v>
      </c>
      <c r="C11">
        <f t="shared" si="0"/>
        <v>28</v>
      </c>
      <c r="D11">
        <v>0</v>
      </c>
      <c r="E11">
        <f t="shared" si="1"/>
        <v>1</v>
      </c>
      <c r="F11" s="4">
        <f t="shared" si="2"/>
        <v>27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P11" s="1" t="s">
        <v>1</v>
      </c>
      <c r="R11" s="1" t="s">
        <v>1</v>
      </c>
      <c r="T11" s="1" t="s">
        <v>1</v>
      </c>
      <c r="V11" s="1" t="s">
        <v>1</v>
      </c>
      <c r="W11" s="1" t="s">
        <v>1</v>
      </c>
      <c r="X11" s="1" t="s">
        <v>1</v>
      </c>
      <c r="Z11" s="1" t="s">
        <v>1</v>
      </c>
      <c r="AA11" s="1" t="s">
        <v>1</v>
      </c>
      <c r="AB11" s="1" t="s">
        <v>1</v>
      </c>
      <c r="AC11" s="1" t="s">
        <v>1</v>
      </c>
      <c r="AD11" s="1" t="s">
        <v>1</v>
      </c>
      <c r="AE11" s="1" t="s">
        <v>1</v>
      </c>
      <c r="AF11" s="1" t="s">
        <v>1</v>
      </c>
      <c r="AG11" s="1" t="s">
        <v>1</v>
      </c>
      <c r="AI11" s="1" t="s">
        <v>1</v>
      </c>
      <c r="AJ11" s="1" t="s">
        <v>1</v>
      </c>
      <c r="AL11" s="1" t="s">
        <v>1</v>
      </c>
      <c r="AM11" s="1" t="s">
        <v>1</v>
      </c>
      <c r="AO11" s="1" t="s">
        <v>1</v>
      </c>
      <c r="AP11" s="1" t="s">
        <v>1</v>
      </c>
      <c r="AQ11" s="1" t="s">
        <v>1</v>
      </c>
      <c r="AR11" s="1" t="s">
        <v>4</v>
      </c>
      <c r="AU11" s="1" t="s">
        <v>1</v>
      </c>
    </row>
    <row r="12" spans="1:47" ht="15.75">
      <c r="A12">
        <v>9</v>
      </c>
      <c r="B12" t="s">
        <v>10</v>
      </c>
      <c r="C12">
        <f t="shared" si="0"/>
        <v>25</v>
      </c>
      <c r="D12">
        <v>1</v>
      </c>
      <c r="E12">
        <f t="shared" si="1"/>
        <v>0</v>
      </c>
      <c r="F12" s="4">
        <f t="shared" si="2"/>
        <v>24</v>
      </c>
      <c r="H12" s="1" t="s">
        <v>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Q12" s="1" t="s">
        <v>1</v>
      </c>
      <c r="S12" s="1" t="s">
        <v>1</v>
      </c>
      <c r="V12" s="1" t="s">
        <v>1</v>
      </c>
      <c r="X12" s="1" t="s">
        <v>1</v>
      </c>
      <c r="Z12" s="1" t="s">
        <v>1</v>
      </c>
      <c r="AA12" s="1" t="s">
        <v>1</v>
      </c>
      <c r="AB12" s="1" t="s">
        <v>1</v>
      </c>
      <c r="AE12" s="1" t="s">
        <v>1</v>
      </c>
      <c r="AF12" s="1" t="s">
        <v>1</v>
      </c>
      <c r="AG12" s="1" t="s">
        <v>1</v>
      </c>
      <c r="AH12" s="1" t="s">
        <v>1</v>
      </c>
      <c r="AI12" s="1" t="s">
        <v>1</v>
      </c>
      <c r="AL12" s="1" t="s">
        <v>1</v>
      </c>
      <c r="AM12" s="1" t="s">
        <v>1</v>
      </c>
      <c r="AO12" s="1" t="s">
        <v>1</v>
      </c>
      <c r="AP12" s="1" t="s">
        <v>1</v>
      </c>
      <c r="AT12" s="1" t="s">
        <v>1</v>
      </c>
      <c r="AU12" s="1" t="s">
        <v>1</v>
      </c>
    </row>
    <row r="13" spans="1:47" ht="15.75">
      <c r="A13">
        <v>10</v>
      </c>
      <c r="B13" t="s">
        <v>11</v>
      </c>
      <c r="C13">
        <f t="shared" si="0"/>
        <v>24</v>
      </c>
      <c r="D13">
        <v>0</v>
      </c>
      <c r="E13">
        <f t="shared" si="1"/>
        <v>2</v>
      </c>
      <c r="F13" s="4">
        <f t="shared" si="2"/>
        <v>22</v>
      </c>
      <c r="J13" s="1" t="s">
        <v>1</v>
      </c>
      <c r="K13" s="1" t="s">
        <v>1</v>
      </c>
      <c r="L13" s="1" t="s">
        <v>1</v>
      </c>
      <c r="M13" s="1" t="s">
        <v>1</v>
      </c>
      <c r="Q13" s="1" t="s">
        <v>4</v>
      </c>
      <c r="T13" s="1" t="s">
        <v>1</v>
      </c>
      <c r="V13" s="1" t="s">
        <v>1</v>
      </c>
      <c r="X13" s="1" t="s">
        <v>1</v>
      </c>
      <c r="Y13" s="1" t="s">
        <v>1</v>
      </c>
      <c r="Z13" s="1" t="s">
        <v>1</v>
      </c>
      <c r="AA13" s="1" t="s">
        <v>1</v>
      </c>
      <c r="AB13" s="1" t="s">
        <v>1</v>
      </c>
      <c r="AD13" s="1" t="s">
        <v>1</v>
      </c>
      <c r="AE13" s="1" t="s">
        <v>1</v>
      </c>
      <c r="AF13" s="1" t="s">
        <v>1</v>
      </c>
      <c r="AG13" s="1" t="s">
        <v>1</v>
      </c>
      <c r="AH13" s="1" t="s">
        <v>4</v>
      </c>
      <c r="AI13" s="1" t="s">
        <v>1</v>
      </c>
      <c r="AL13" s="1" t="s">
        <v>1</v>
      </c>
      <c r="AM13" s="1" t="s">
        <v>1</v>
      </c>
      <c r="AO13" s="1" t="s">
        <v>1</v>
      </c>
      <c r="AP13" s="1" t="s">
        <v>1</v>
      </c>
      <c r="AT13" s="1" t="s">
        <v>1</v>
      </c>
      <c r="AU13" s="1" t="s">
        <v>1</v>
      </c>
    </row>
    <row r="14" spans="1:49" ht="15.75">
      <c r="A14">
        <v>10</v>
      </c>
      <c r="B14" t="s">
        <v>12</v>
      </c>
      <c r="C14">
        <f t="shared" si="0"/>
        <v>24</v>
      </c>
      <c r="D14">
        <v>0</v>
      </c>
      <c r="E14">
        <f t="shared" si="1"/>
        <v>2</v>
      </c>
      <c r="F14" s="4">
        <f t="shared" si="2"/>
        <v>22</v>
      </c>
      <c r="J14" s="1" t="s">
        <v>1</v>
      </c>
      <c r="K14" s="1" t="s">
        <v>1</v>
      </c>
      <c r="M14" s="1" t="s">
        <v>1</v>
      </c>
      <c r="N14" s="1" t="s">
        <v>1</v>
      </c>
      <c r="O14" s="1" t="s">
        <v>1</v>
      </c>
      <c r="Q14" s="1" t="s">
        <v>1</v>
      </c>
      <c r="S14" s="1" t="s">
        <v>1</v>
      </c>
      <c r="V14" s="1" t="s">
        <v>1</v>
      </c>
      <c r="X14" s="1" t="s">
        <v>1</v>
      </c>
      <c r="Z14" s="1" t="s">
        <v>1</v>
      </c>
      <c r="AA14" s="1" t="s">
        <v>1</v>
      </c>
      <c r="AB14" s="1" t="s">
        <v>1</v>
      </c>
      <c r="AE14" s="1" t="s">
        <v>1</v>
      </c>
      <c r="AF14" s="1" t="s">
        <v>1</v>
      </c>
      <c r="AG14" s="1" t="s">
        <v>1</v>
      </c>
      <c r="AH14" s="1" t="s">
        <v>1</v>
      </c>
      <c r="AI14" s="1" t="s">
        <v>1</v>
      </c>
      <c r="AL14" s="1" t="s">
        <v>1</v>
      </c>
      <c r="AM14" s="1" t="s">
        <v>1</v>
      </c>
      <c r="AO14" s="1" t="s">
        <v>1</v>
      </c>
      <c r="AS14" s="1" t="s">
        <v>1</v>
      </c>
      <c r="AT14" s="1" t="s">
        <v>4</v>
      </c>
      <c r="AV14" s="1" t="s">
        <v>1</v>
      </c>
      <c r="AW14" s="1" t="s">
        <v>4</v>
      </c>
    </row>
    <row r="15" spans="1:39" ht="15.75">
      <c r="A15">
        <v>12</v>
      </c>
      <c r="B15" t="s">
        <v>13</v>
      </c>
      <c r="C15">
        <f t="shared" si="0"/>
        <v>21</v>
      </c>
      <c r="D15">
        <v>0</v>
      </c>
      <c r="E15">
        <f t="shared" si="1"/>
        <v>0</v>
      </c>
      <c r="F15" s="4">
        <f t="shared" si="2"/>
        <v>21</v>
      </c>
      <c r="N15" s="1" t="s">
        <v>1</v>
      </c>
      <c r="O15" s="1" t="s">
        <v>1</v>
      </c>
      <c r="P15" s="1" t="s">
        <v>1</v>
      </c>
      <c r="Q15" s="1" t="s">
        <v>1</v>
      </c>
      <c r="R15" s="1" t="s">
        <v>1</v>
      </c>
      <c r="T15" s="1" t="s">
        <v>1</v>
      </c>
      <c r="V15" s="1" t="s">
        <v>1</v>
      </c>
      <c r="W15" s="1" t="s">
        <v>1</v>
      </c>
      <c r="X15" s="1" t="s">
        <v>1</v>
      </c>
      <c r="Y15" s="1" t="s">
        <v>1</v>
      </c>
      <c r="Z15" s="1" t="s">
        <v>1</v>
      </c>
      <c r="AA15" s="1" t="s">
        <v>1</v>
      </c>
      <c r="AB15" s="1" t="s">
        <v>1</v>
      </c>
      <c r="AC15" s="1" t="s">
        <v>1</v>
      </c>
      <c r="AE15" s="1" t="s">
        <v>1</v>
      </c>
      <c r="AF15" s="1" t="s">
        <v>1</v>
      </c>
      <c r="AG15" s="1" t="s">
        <v>1</v>
      </c>
      <c r="AI15" s="1" t="s">
        <v>1</v>
      </c>
      <c r="AJ15" s="1" t="s">
        <v>1</v>
      </c>
      <c r="AL15" s="1" t="s">
        <v>1</v>
      </c>
      <c r="AM15" s="1" t="s">
        <v>1</v>
      </c>
    </row>
    <row r="16" spans="1:51" ht="15.75">
      <c r="A16">
        <v>13</v>
      </c>
      <c r="B16" t="s">
        <v>14</v>
      </c>
      <c r="C16">
        <f t="shared" si="0"/>
        <v>20</v>
      </c>
      <c r="D16">
        <v>0</v>
      </c>
      <c r="E16">
        <f t="shared" si="1"/>
        <v>0</v>
      </c>
      <c r="F16" s="4">
        <f t="shared" si="2"/>
        <v>20</v>
      </c>
      <c r="J16" s="1" t="s">
        <v>1</v>
      </c>
      <c r="K16" s="1" t="s">
        <v>1</v>
      </c>
      <c r="N16" s="1" t="s">
        <v>1</v>
      </c>
      <c r="O16" s="1" t="s">
        <v>1</v>
      </c>
      <c r="P16" s="1" t="s">
        <v>1</v>
      </c>
      <c r="Q16" s="1" t="s">
        <v>1</v>
      </c>
      <c r="R16" s="1" t="s">
        <v>1</v>
      </c>
      <c r="S16" s="1" t="s">
        <v>1</v>
      </c>
      <c r="U16" s="1" t="s">
        <v>1</v>
      </c>
      <c r="V16" s="1" t="s">
        <v>1</v>
      </c>
      <c r="W16" s="1" t="s">
        <v>1</v>
      </c>
      <c r="X16" s="1" t="s">
        <v>1</v>
      </c>
      <c r="AA16" s="1" t="s">
        <v>1</v>
      </c>
      <c r="AB16" s="1" t="s">
        <v>1</v>
      </c>
      <c r="AC16" s="1" t="s">
        <v>1</v>
      </c>
      <c r="AE16" s="1" t="s">
        <v>1</v>
      </c>
      <c r="AF16" s="1" t="s">
        <v>1</v>
      </c>
      <c r="AG16" s="1" t="s">
        <v>1</v>
      </c>
      <c r="AI16" s="1" t="s">
        <v>1</v>
      </c>
      <c r="AY16" s="1" t="s">
        <v>1</v>
      </c>
    </row>
    <row r="17" spans="1:51" ht="15.75">
      <c r="A17">
        <v>13</v>
      </c>
      <c r="B17" t="s">
        <v>15</v>
      </c>
      <c r="C17">
        <f t="shared" si="0"/>
        <v>20</v>
      </c>
      <c r="D17">
        <v>0</v>
      </c>
      <c r="E17">
        <f t="shared" si="1"/>
        <v>0</v>
      </c>
      <c r="F17" s="4">
        <f t="shared" si="2"/>
        <v>20</v>
      </c>
      <c r="J17" s="1" t="s">
        <v>1</v>
      </c>
      <c r="K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U17" s="1" t="s">
        <v>1</v>
      </c>
      <c r="V17" s="1" t="s">
        <v>1</v>
      </c>
      <c r="W17" s="1" t="s">
        <v>1</v>
      </c>
      <c r="X17" s="1" t="s">
        <v>1</v>
      </c>
      <c r="AA17" s="1" t="s">
        <v>1</v>
      </c>
      <c r="AB17" s="1" t="s">
        <v>1</v>
      </c>
      <c r="AC17" s="1" t="s">
        <v>1</v>
      </c>
      <c r="AE17" s="1" t="s">
        <v>1</v>
      </c>
      <c r="AF17" s="1" t="s">
        <v>1</v>
      </c>
      <c r="AG17" s="1" t="s">
        <v>1</v>
      </c>
      <c r="AI17" s="1" t="s">
        <v>1</v>
      </c>
      <c r="AY17" s="1" t="s">
        <v>1</v>
      </c>
    </row>
    <row r="18" spans="1:40" ht="15.75">
      <c r="A18">
        <v>15</v>
      </c>
      <c r="B18" t="s">
        <v>16</v>
      </c>
      <c r="C18">
        <f t="shared" si="0"/>
        <v>19</v>
      </c>
      <c r="D18">
        <v>1</v>
      </c>
      <c r="E18">
        <f t="shared" si="1"/>
        <v>0</v>
      </c>
      <c r="F18" s="4">
        <f t="shared" si="2"/>
        <v>18</v>
      </c>
      <c r="H18" s="1" t="s">
        <v>1</v>
      </c>
      <c r="I18" s="1" t="s">
        <v>1</v>
      </c>
      <c r="J18" s="1" t="s">
        <v>1</v>
      </c>
      <c r="K18" s="1" t="s">
        <v>1</v>
      </c>
      <c r="L18" s="1" t="s">
        <v>1</v>
      </c>
      <c r="M18" s="1" t="s">
        <v>1</v>
      </c>
      <c r="Q18" s="1" t="s">
        <v>1</v>
      </c>
      <c r="R18" s="1" t="s">
        <v>1</v>
      </c>
      <c r="V18" s="1" t="s">
        <v>1</v>
      </c>
      <c r="W18" s="1" t="s">
        <v>1</v>
      </c>
      <c r="Y18" s="1" t="s">
        <v>1</v>
      </c>
      <c r="AD18" s="1" t="s">
        <v>1</v>
      </c>
      <c r="AE18" s="1" t="s">
        <v>1</v>
      </c>
      <c r="AF18" s="1" t="s">
        <v>1</v>
      </c>
      <c r="AG18" s="1" t="s">
        <v>1</v>
      </c>
      <c r="AH18" s="1" t="s">
        <v>1</v>
      </c>
      <c r="AI18" s="1" t="s">
        <v>1</v>
      </c>
      <c r="AJ18" s="1" t="s">
        <v>1</v>
      </c>
      <c r="AN18" s="1" t="s">
        <v>1</v>
      </c>
    </row>
    <row r="19" spans="1:43" ht="15.75">
      <c r="A19">
        <v>15</v>
      </c>
      <c r="B19" t="s">
        <v>17</v>
      </c>
      <c r="C19">
        <f t="shared" si="0"/>
        <v>18</v>
      </c>
      <c r="D19">
        <v>0</v>
      </c>
      <c r="E19">
        <f t="shared" si="1"/>
        <v>0</v>
      </c>
      <c r="F19" s="4">
        <f t="shared" si="2"/>
        <v>18</v>
      </c>
      <c r="L19" s="1" t="s">
        <v>1</v>
      </c>
      <c r="N19" s="1" t="s">
        <v>1</v>
      </c>
      <c r="P19" s="1" t="s">
        <v>1</v>
      </c>
      <c r="S19" s="1" t="s">
        <v>1</v>
      </c>
      <c r="X19" s="1" t="s">
        <v>1</v>
      </c>
      <c r="Y19" s="1" t="s">
        <v>1</v>
      </c>
      <c r="AA19" s="1" t="s">
        <v>1</v>
      </c>
      <c r="AD19" s="1" t="s">
        <v>1</v>
      </c>
      <c r="AE19" s="1" t="s">
        <v>1</v>
      </c>
      <c r="AF19" s="1" t="s">
        <v>1</v>
      </c>
      <c r="AG19" s="1" t="s">
        <v>1</v>
      </c>
      <c r="AI19" s="1" t="s">
        <v>1</v>
      </c>
      <c r="AK19" s="1" t="s">
        <v>1</v>
      </c>
      <c r="AL19" s="1" t="s">
        <v>1</v>
      </c>
      <c r="AM19" s="1" t="s">
        <v>1</v>
      </c>
      <c r="AN19" s="1" t="s">
        <v>1</v>
      </c>
      <c r="AP19" s="1" t="s">
        <v>1</v>
      </c>
      <c r="AQ19" s="1" t="s">
        <v>1</v>
      </c>
    </row>
    <row r="20" spans="1:25" ht="15.75">
      <c r="A20">
        <v>16</v>
      </c>
      <c r="B20" t="s">
        <v>18</v>
      </c>
      <c r="C20">
        <f t="shared" si="0"/>
        <v>9</v>
      </c>
      <c r="D20">
        <v>0</v>
      </c>
      <c r="E20">
        <f t="shared" si="1"/>
        <v>0</v>
      </c>
      <c r="F20" s="4">
        <f t="shared" si="2"/>
        <v>9</v>
      </c>
      <c r="H20" s="1" t="s">
        <v>1</v>
      </c>
      <c r="I20" s="1" t="s">
        <v>1</v>
      </c>
      <c r="J20" s="1" t="s">
        <v>1</v>
      </c>
      <c r="K20" s="1" t="s">
        <v>1</v>
      </c>
      <c r="L20" s="1" t="s">
        <v>1</v>
      </c>
      <c r="N20" s="1" t="s">
        <v>1</v>
      </c>
      <c r="O20" s="1" t="s">
        <v>1</v>
      </c>
      <c r="T20" s="1" t="s">
        <v>1</v>
      </c>
      <c r="Y20" s="1" t="s">
        <v>1</v>
      </c>
    </row>
    <row r="21" ht="15.75">
      <c r="F21" s="4"/>
    </row>
    <row r="22" spans="1:52" ht="15.75">
      <c r="A22" s="4" t="s">
        <v>67</v>
      </c>
      <c r="F22" s="4"/>
      <c r="H22" s="1">
        <v>1</v>
      </c>
      <c r="I22" s="1">
        <v>2</v>
      </c>
      <c r="J22" s="1">
        <v>3</v>
      </c>
      <c r="K22" s="1">
        <v>4</v>
      </c>
      <c r="L22" s="1">
        <v>5</v>
      </c>
      <c r="M22" s="1">
        <v>6</v>
      </c>
      <c r="N22" s="1">
        <v>7</v>
      </c>
      <c r="O22" s="1">
        <v>8</v>
      </c>
      <c r="P22" s="1">
        <v>9</v>
      </c>
      <c r="Q22" s="1">
        <v>10</v>
      </c>
      <c r="R22" s="1">
        <v>11</v>
      </c>
      <c r="S22" s="1">
        <v>12</v>
      </c>
      <c r="T22" s="1">
        <v>13</v>
      </c>
      <c r="U22" s="1">
        <v>14</v>
      </c>
      <c r="V22" s="1">
        <v>15</v>
      </c>
      <c r="W22" s="1">
        <v>16</v>
      </c>
      <c r="X22" s="1">
        <v>17</v>
      </c>
      <c r="Y22" s="1">
        <v>18</v>
      </c>
      <c r="Z22" s="1">
        <v>19</v>
      </c>
      <c r="AA22" s="1">
        <v>20</v>
      </c>
      <c r="AB22" s="1">
        <v>21</v>
      </c>
      <c r="AC22" s="1">
        <v>22</v>
      </c>
      <c r="AD22" s="1">
        <v>23</v>
      </c>
      <c r="AE22" s="1">
        <v>24</v>
      </c>
      <c r="AF22" s="1">
        <v>25</v>
      </c>
      <c r="AG22" s="1">
        <v>26</v>
      </c>
      <c r="AH22" s="1">
        <v>27</v>
      </c>
      <c r="AI22" s="1">
        <v>28</v>
      </c>
      <c r="AJ22" s="1">
        <v>29</v>
      </c>
      <c r="AK22" s="1">
        <v>30</v>
      </c>
      <c r="AL22" s="1">
        <v>31</v>
      </c>
      <c r="AM22" s="1">
        <v>32</v>
      </c>
      <c r="AN22" s="1">
        <v>33</v>
      </c>
      <c r="AO22" s="1">
        <v>34</v>
      </c>
      <c r="AP22" s="1">
        <v>35</v>
      </c>
      <c r="AQ22" s="1">
        <v>36</v>
      </c>
      <c r="AR22" s="1">
        <v>37</v>
      </c>
      <c r="AS22" s="1">
        <v>38</v>
      </c>
      <c r="AT22" s="1">
        <v>39</v>
      </c>
      <c r="AU22" s="1">
        <v>40</v>
      </c>
      <c r="AV22" s="1">
        <v>41</v>
      </c>
      <c r="AW22" s="1">
        <v>42</v>
      </c>
      <c r="AX22" s="1">
        <v>43</v>
      </c>
      <c r="AY22" s="1">
        <v>44</v>
      </c>
      <c r="AZ22" s="1">
        <v>45</v>
      </c>
    </row>
    <row r="23" spans="1:39" ht="15.75">
      <c r="A23">
        <v>1</v>
      </c>
      <c r="B23" t="s">
        <v>19</v>
      </c>
      <c r="C23">
        <f t="shared" si="0"/>
        <v>23</v>
      </c>
      <c r="D23">
        <v>0</v>
      </c>
      <c r="E23">
        <f t="shared" si="1"/>
        <v>0</v>
      </c>
      <c r="F23" s="4">
        <f t="shared" si="2"/>
        <v>23</v>
      </c>
      <c r="J23" s="1" t="s">
        <v>1</v>
      </c>
      <c r="K23" s="1" t="s">
        <v>1</v>
      </c>
      <c r="L23" s="1" t="s">
        <v>1</v>
      </c>
      <c r="N23" s="1" t="s">
        <v>1</v>
      </c>
      <c r="O23" s="1" t="s">
        <v>1</v>
      </c>
      <c r="Q23" s="1" t="s">
        <v>1</v>
      </c>
      <c r="R23" s="1" t="s">
        <v>1</v>
      </c>
      <c r="T23" s="1" t="s">
        <v>1</v>
      </c>
      <c r="V23" s="1" t="s">
        <v>1</v>
      </c>
      <c r="W23" s="1" t="s">
        <v>1</v>
      </c>
      <c r="X23" s="1" t="s">
        <v>1</v>
      </c>
      <c r="Y23" s="1" t="s">
        <v>1</v>
      </c>
      <c r="Z23" s="1" t="s">
        <v>1</v>
      </c>
      <c r="AA23" s="1" t="s">
        <v>1</v>
      </c>
      <c r="AB23" s="1" t="s">
        <v>1</v>
      </c>
      <c r="AC23" s="1" t="s">
        <v>1</v>
      </c>
      <c r="AE23" s="1" t="s">
        <v>1</v>
      </c>
      <c r="AF23" s="1" t="s">
        <v>1</v>
      </c>
      <c r="AG23" s="1" t="s">
        <v>1</v>
      </c>
      <c r="AI23" s="1" t="s">
        <v>1</v>
      </c>
      <c r="AJ23" s="1" t="s">
        <v>1</v>
      </c>
      <c r="AL23" s="1" t="s">
        <v>1</v>
      </c>
      <c r="AM23" s="1" t="s">
        <v>1</v>
      </c>
    </row>
    <row r="24" spans="1:47" ht="15.75">
      <c r="A24">
        <v>2</v>
      </c>
      <c r="B24" t="s">
        <v>20</v>
      </c>
      <c r="C24">
        <f aca="true" t="shared" si="3" ref="C24:C44">COUNTIF(H24:AZ24,"y")+E24</f>
        <v>25</v>
      </c>
      <c r="D24">
        <v>3</v>
      </c>
      <c r="E24">
        <f aca="true" t="shared" si="4" ref="E24:E44">COUNTIF(H24:AZ24,"N")</f>
        <v>0</v>
      </c>
      <c r="F24" s="4">
        <f aca="true" t="shared" si="5" ref="F24:F44">C24-D24-E24</f>
        <v>22</v>
      </c>
      <c r="J24" s="1" t="s">
        <v>1</v>
      </c>
      <c r="K24" s="1" t="s">
        <v>1</v>
      </c>
      <c r="M24" s="1" t="s">
        <v>1</v>
      </c>
      <c r="N24" s="1" t="s">
        <v>1</v>
      </c>
      <c r="Q24" s="1" t="s">
        <v>1</v>
      </c>
      <c r="S24" s="1" t="s">
        <v>1</v>
      </c>
      <c r="T24" s="1" t="s">
        <v>1</v>
      </c>
      <c r="V24" s="1" t="s">
        <v>1</v>
      </c>
      <c r="X24" s="1" t="s">
        <v>1</v>
      </c>
      <c r="Y24" s="1" t="s">
        <v>1</v>
      </c>
      <c r="Z24" s="1" t="s">
        <v>1</v>
      </c>
      <c r="AA24" s="1" t="s">
        <v>1</v>
      </c>
      <c r="AB24" s="1" t="s">
        <v>1</v>
      </c>
      <c r="AC24" s="1" t="s">
        <v>1</v>
      </c>
      <c r="AE24" s="1" t="s">
        <v>1</v>
      </c>
      <c r="AF24" s="1" t="s">
        <v>1</v>
      </c>
      <c r="AG24" s="1" t="s">
        <v>1</v>
      </c>
      <c r="AH24" s="1" t="s">
        <v>1</v>
      </c>
      <c r="AI24" s="1" t="s">
        <v>1</v>
      </c>
      <c r="AL24" s="1" t="s">
        <v>1</v>
      </c>
      <c r="AM24" s="1" t="s">
        <v>1</v>
      </c>
      <c r="AO24" s="1" t="s">
        <v>1</v>
      </c>
      <c r="AP24" s="1" t="s">
        <v>1</v>
      </c>
      <c r="AT24" s="1" t="s">
        <v>1</v>
      </c>
      <c r="AU24" s="1" t="s">
        <v>1</v>
      </c>
    </row>
    <row r="25" spans="1:36" ht="15.75">
      <c r="A25">
        <v>3</v>
      </c>
      <c r="B25" t="s">
        <v>21</v>
      </c>
      <c r="C25">
        <f t="shared" si="3"/>
        <v>23</v>
      </c>
      <c r="D25">
        <v>1</v>
      </c>
      <c r="E25">
        <f t="shared" si="4"/>
        <v>1</v>
      </c>
      <c r="F25" s="4">
        <f t="shared" si="5"/>
        <v>21</v>
      </c>
      <c r="H25" s="1" t="s">
        <v>1</v>
      </c>
      <c r="I25" s="1" t="s">
        <v>1</v>
      </c>
      <c r="J25" s="1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1</v>
      </c>
      <c r="P25" s="1" t="s">
        <v>1</v>
      </c>
      <c r="Q25" s="1" t="s">
        <v>1</v>
      </c>
      <c r="R25" s="1" t="s">
        <v>1</v>
      </c>
      <c r="S25" s="1" t="s">
        <v>1</v>
      </c>
      <c r="V25" s="1" t="s">
        <v>1</v>
      </c>
      <c r="W25" s="1" t="s">
        <v>4</v>
      </c>
      <c r="X25" s="1" t="s">
        <v>1</v>
      </c>
      <c r="Z25" s="1" t="s">
        <v>1</v>
      </c>
      <c r="AA25" s="1" t="s">
        <v>1</v>
      </c>
      <c r="AB25" s="1" t="s">
        <v>1</v>
      </c>
      <c r="AC25" s="1" t="s">
        <v>1</v>
      </c>
      <c r="AE25" s="1" t="s">
        <v>1</v>
      </c>
      <c r="AF25" s="1" t="s">
        <v>1</v>
      </c>
      <c r="AI25" s="1" t="s">
        <v>1</v>
      </c>
      <c r="AJ25" s="1" t="s">
        <v>1</v>
      </c>
    </row>
    <row r="26" spans="1:37" ht="15.75">
      <c r="A26">
        <v>3</v>
      </c>
      <c r="B26" t="s">
        <v>22</v>
      </c>
      <c r="C26">
        <f t="shared" si="3"/>
        <v>24</v>
      </c>
      <c r="D26">
        <v>3</v>
      </c>
      <c r="E26">
        <f t="shared" si="4"/>
        <v>0</v>
      </c>
      <c r="F26" s="4">
        <f t="shared" si="5"/>
        <v>21</v>
      </c>
      <c r="H26" s="1" t="s">
        <v>1</v>
      </c>
      <c r="I26" s="1" t="s">
        <v>1</v>
      </c>
      <c r="J26" s="1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1</v>
      </c>
      <c r="P26" s="1" t="s">
        <v>1</v>
      </c>
      <c r="Q26" s="1" t="s">
        <v>1</v>
      </c>
      <c r="R26" s="1" t="s">
        <v>1</v>
      </c>
      <c r="S26" s="1" t="s">
        <v>1</v>
      </c>
      <c r="T26" s="1" t="s">
        <v>1</v>
      </c>
      <c r="V26" s="1" t="s">
        <v>1</v>
      </c>
      <c r="W26" s="1" t="s">
        <v>1</v>
      </c>
      <c r="X26" s="1" t="s">
        <v>1</v>
      </c>
      <c r="Y26" s="1" t="s">
        <v>1</v>
      </c>
      <c r="AA26" s="1" t="s">
        <v>1</v>
      </c>
      <c r="AB26" s="1" t="s">
        <v>1</v>
      </c>
      <c r="AC26" s="1" t="s">
        <v>1</v>
      </c>
      <c r="AD26" s="1" t="s">
        <v>1</v>
      </c>
      <c r="AE26" s="1" t="s">
        <v>1</v>
      </c>
      <c r="AJ26" s="1" t="s">
        <v>1</v>
      </c>
      <c r="AK26" s="1" t="s">
        <v>1</v>
      </c>
    </row>
    <row r="27" spans="1:36" ht="15.75">
      <c r="A27">
        <v>3</v>
      </c>
      <c r="B27" t="s">
        <v>23</v>
      </c>
      <c r="C27">
        <f t="shared" si="3"/>
        <v>22</v>
      </c>
      <c r="D27">
        <v>1</v>
      </c>
      <c r="E27">
        <f t="shared" si="4"/>
        <v>0</v>
      </c>
      <c r="F27" s="4">
        <f t="shared" si="5"/>
        <v>21</v>
      </c>
      <c r="H27" s="1" t="s">
        <v>1</v>
      </c>
      <c r="I27" s="1" t="s">
        <v>1</v>
      </c>
      <c r="J27" s="1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1</v>
      </c>
      <c r="Q27" s="1" t="s">
        <v>1</v>
      </c>
      <c r="R27" s="1" t="s">
        <v>1</v>
      </c>
      <c r="S27" s="1" t="s">
        <v>1</v>
      </c>
      <c r="V27" s="1" t="s">
        <v>1</v>
      </c>
      <c r="W27" s="1" t="s">
        <v>1</v>
      </c>
      <c r="X27" s="1" t="s">
        <v>1</v>
      </c>
      <c r="Y27" s="1" t="s">
        <v>1</v>
      </c>
      <c r="Z27" s="1" t="s">
        <v>1</v>
      </c>
      <c r="AA27" s="1" t="s">
        <v>1</v>
      </c>
      <c r="AB27" s="1" t="s">
        <v>1</v>
      </c>
      <c r="AE27" s="1" t="s">
        <v>1</v>
      </c>
      <c r="AF27" s="1" t="s">
        <v>1</v>
      </c>
      <c r="AI27" s="1" t="s">
        <v>1</v>
      </c>
      <c r="AJ27" s="1" t="s">
        <v>1</v>
      </c>
    </row>
    <row r="28" spans="1:46" ht="15.75">
      <c r="A28">
        <v>6</v>
      </c>
      <c r="B28" t="s">
        <v>24</v>
      </c>
      <c r="C28">
        <f t="shared" si="3"/>
        <v>21</v>
      </c>
      <c r="D28">
        <v>1</v>
      </c>
      <c r="E28">
        <f t="shared" si="4"/>
        <v>0</v>
      </c>
      <c r="F28" s="4">
        <f t="shared" si="5"/>
        <v>20</v>
      </c>
      <c r="O28" s="1" t="s">
        <v>1</v>
      </c>
      <c r="P28" s="1" t="s">
        <v>1</v>
      </c>
      <c r="R28" s="1" t="s">
        <v>1</v>
      </c>
      <c r="S28" s="1" t="s">
        <v>1</v>
      </c>
      <c r="T28" s="1" t="s">
        <v>1</v>
      </c>
      <c r="V28" s="1" t="s">
        <v>1</v>
      </c>
      <c r="W28" s="1" t="s">
        <v>1</v>
      </c>
      <c r="X28" s="1" t="s">
        <v>1</v>
      </c>
      <c r="Y28" s="1" t="s">
        <v>1</v>
      </c>
      <c r="Z28" s="1" t="s">
        <v>1</v>
      </c>
      <c r="AA28" s="1" t="s">
        <v>1</v>
      </c>
      <c r="AB28" s="1" t="s">
        <v>1</v>
      </c>
      <c r="AC28" s="1" t="s">
        <v>1</v>
      </c>
      <c r="AE28" s="1" t="s">
        <v>1</v>
      </c>
      <c r="AF28" s="1" t="s">
        <v>1</v>
      </c>
      <c r="AG28" s="1" t="s">
        <v>1</v>
      </c>
      <c r="AI28" s="1" t="s">
        <v>1</v>
      </c>
      <c r="AL28" s="1" t="s">
        <v>1</v>
      </c>
      <c r="AM28" s="1" t="s">
        <v>1</v>
      </c>
      <c r="AO28" s="1" t="s">
        <v>1</v>
      </c>
      <c r="AT28" s="1" t="s">
        <v>1</v>
      </c>
    </row>
    <row r="29" spans="1:36" ht="15.75">
      <c r="A29">
        <v>7</v>
      </c>
      <c r="B29" t="s">
        <v>25</v>
      </c>
      <c r="C29">
        <f t="shared" si="3"/>
        <v>20</v>
      </c>
      <c r="D29">
        <v>1</v>
      </c>
      <c r="E29">
        <f t="shared" si="4"/>
        <v>0</v>
      </c>
      <c r="F29" s="4">
        <f t="shared" si="5"/>
        <v>19</v>
      </c>
      <c r="H29" s="1" t="s">
        <v>1</v>
      </c>
      <c r="I29" s="1" t="s">
        <v>1</v>
      </c>
      <c r="J29" s="1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Q29" s="1" t="s">
        <v>1</v>
      </c>
      <c r="S29" s="1" t="s">
        <v>1</v>
      </c>
      <c r="V29" s="1" t="s">
        <v>1</v>
      </c>
      <c r="W29" s="1" t="s">
        <v>1</v>
      </c>
      <c r="X29" s="1" t="s">
        <v>1</v>
      </c>
      <c r="Y29" s="1" t="s">
        <v>1</v>
      </c>
      <c r="Z29" s="1" t="s">
        <v>1</v>
      </c>
      <c r="AA29" s="1" t="s">
        <v>1</v>
      </c>
      <c r="AB29" s="1" t="s">
        <v>1</v>
      </c>
      <c r="AE29" s="1" t="s">
        <v>1</v>
      </c>
      <c r="AF29" s="1" t="s">
        <v>1</v>
      </c>
      <c r="AI29" s="1" t="s">
        <v>1</v>
      </c>
      <c r="AJ29" s="1" t="s">
        <v>1</v>
      </c>
    </row>
    <row r="30" spans="1:43" ht="15.75">
      <c r="A30">
        <v>7</v>
      </c>
      <c r="B30" t="s">
        <v>26</v>
      </c>
      <c r="C30">
        <f t="shared" si="3"/>
        <v>20</v>
      </c>
      <c r="D30">
        <v>1</v>
      </c>
      <c r="E30">
        <f t="shared" si="4"/>
        <v>0</v>
      </c>
      <c r="F30" s="4">
        <f t="shared" si="5"/>
        <v>19</v>
      </c>
      <c r="J30" s="1" t="s">
        <v>1</v>
      </c>
      <c r="K30" s="1" t="s">
        <v>1</v>
      </c>
      <c r="M30" s="1" t="s">
        <v>1</v>
      </c>
      <c r="N30" s="1" t="s">
        <v>1</v>
      </c>
      <c r="Q30" s="1" t="s">
        <v>1</v>
      </c>
      <c r="S30" s="1" t="s">
        <v>1</v>
      </c>
      <c r="V30" s="1" t="s">
        <v>1</v>
      </c>
      <c r="W30" s="1" t="s">
        <v>1</v>
      </c>
      <c r="X30" s="1" t="s">
        <v>1</v>
      </c>
      <c r="Y30" s="1" t="s">
        <v>1</v>
      </c>
      <c r="AA30" s="1" t="s">
        <v>1</v>
      </c>
      <c r="AB30" s="1" t="s">
        <v>1</v>
      </c>
      <c r="AC30" s="1" t="s">
        <v>1</v>
      </c>
      <c r="AD30" s="1" t="s">
        <v>1</v>
      </c>
      <c r="AE30" s="1" t="s">
        <v>1</v>
      </c>
      <c r="AI30" s="1" t="s">
        <v>1</v>
      </c>
      <c r="AK30" s="1" t="s">
        <v>1</v>
      </c>
      <c r="AL30" s="1" t="s">
        <v>1</v>
      </c>
      <c r="AP30" s="1" t="s">
        <v>1</v>
      </c>
      <c r="AQ30" s="1" t="s">
        <v>1</v>
      </c>
    </row>
    <row r="31" spans="1:30" ht="15.75">
      <c r="A31">
        <v>7</v>
      </c>
      <c r="B31" t="s">
        <v>27</v>
      </c>
      <c r="C31">
        <f t="shared" si="3"/>
        <v>20</v>
      </c>
      <c r="D31">
        <v>1</v>
      </c>
      <c r="E31">
        <f t="shared" si="4"/>
        <v>0</v>
      </c>
      <c r="F31" s="4">
        <f t="shared" si="5"/>
        <v>19</v>
      </c>
      <c r="H31" s="1" t="s">
        <v>1</v>
      </c>
      <c r="I31" s="1" t="s">
        <v>1</v>
      </c>
      <c r="J31" s="1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1</v>
      </c>
      <c r="P31" s="1" t="s">
        <v>1</v>
      </c>
      <c r="Q31" s="1" t="s">
        <v>1</v>
      </c>
      <c r="R31" s="1" t="s">
        <v>1</v>
      </c>
      <c r="S31" s="1" t="s">
        <v>1</v>
      </c>
      <c r="V31" s="1" t="s">
        <v>1</v>
      </c>
      <c r="W31" s="1" t="s">
        <v>1</v>
      </c>
      <c r="X31" s="1" t="s">
        <v>1</v>
      </c>
      <c r="Y31" s="1" t="s">
        <v>1</v>
      </c>
      <c r="AA31" s="1" t="s">
        <v>1</v>
      </c>
      <c r="AB31" s="1" t="s">
        <v>1</v>
      </c>
      <c r="AC31" s="1" t="s">
        <v>1</v>
      </c>
      <c r="AD31" s="1" t="s">
        <v>1</v>
      </c>
    </row>
    <row r="32" spans="1:39" ht="15.75">
      <c r="A32">
        <v>10</v>
      </c>
      <c r="B32" t="s">
        <v>28</v>
      </c>
      <c r="C32">
        <f t="shared" si="3"/>
        <v>19</v>
      </c>
      <c r="D32">
        <v>1</v>
      </c>
      <c r="E32">
        <f t="shared" si="4"/>
        <v>0</v>
      </c>
      <c r="F32" s="4">
        <f t="shared" si="5"/>
        <v>18</v>
      </c>
      <c r="H32" s="1" t="s">
        <v>1</v>
      </c>
      <c r="I32" s="1" t="s">
        <v>1</v>
      </c>
      <c r="J32" s="1" t="s">
        <v>1</v>
      </c>
      <c r="K32" s="1" t="s">
        <v>1</v>
      </c>
      <c r="L32" s="1" t="s">
        <v>1</v>
      </c>
      <c r="M32" s="1" t="s">
        <v>1</v>
      </c>
      <c r="Q32" s="1" t="s">
        <v>1</v>
      </c>
      <c r="R32" s="1" t="s">
        <v>1</v>
      </c>
      <c r="S32" s="1" t="s">
        <v>1</v>
      </c>
      <c r="V32" s="1" t="s">
        <v>1</v>
      </c>
      <c r="W32" s="1" t="s">
        <v>1</v>
      </c>
      <c r="X32" s="1" t="s">
        <v>1</v>
      </c>
      <c r="AE32" s="1" t="s">
        <v>1</v>
      </c>
      <c r="AF32" s="1" t="s">
        <v>1</v>
      </c>
      <c r="AG32" s="1" t="s">
        <v>1</v>
      </c>
      <c r="AH32" s="1" t="s">
        <v>1</v>
      </c>
      <c r="AJ32" s="1" t="s">
        <v>1</v>
      </c>
      <c r="AL32" s="1" t="s">
        <v>1</v>
      </c>
      <c r="AM32" s="1" t="s">
        <v>1</v>
      </c>
    </row>
    <row r="33" spans="1:37" ht="15.75">
      <c r="A33">
        <v>10</v>
      </c>
      <c r="B33" t="s">
        <v>29</v>
      </c>
      <c r="C33">
        <f t="shared" si="3"/>
        <v>18</v>
      </c>
      <c r="D33">
        <v>0</v>
      </c>
      <c r="E33">
        <f t="shared" si="4"/>
        <v>0</v>
      </c>
      <c r="F33" s="4">
        <f t="shared" si="5"/>
        <v>18</v>
      </c>
      <c r="L33" s="1" t="s">
        <v>1</v>
      </c>
      <c r="N33" s="1" t="s">
        <v>1</v>
      </c>
      <c r="O33" s="1" t="s">
        <v>1</v>
      </c>
      <c r="P33" s="1" t="s">
        <v>1</v>
      </c>
      <c r="R33" s="1" t="s">
        <v>1</v>
      </c>
      <c r="S33" s="1" t="s">
        <v>1</v>
      </c>
      <c r="T33" s="1" t="s">
        <v>1</v>
      </c>
      <c r="W33" s="1" t="s">
        <v>1</v>
      </c>
      <c r="X33" s="1" t="s">
        <v>1</v>
      </c>
      <c r="Y33" s="1" t="s">
        <v>1</v>
      </c>
      <c r="AA33" s="1" t="s">
        <v>1</v>
      </c>
      <c r="AB33" s="1" t="s">
        <v>1</v>
      </c>
      <c r="AC33" s="1" t="s">
        <v>1</v>
      </c>
      <c r="AD33" s="1" t="s">
        <v>1</v>
      </c>
      <c r="AE33" s="1" t="s">
        <v>1</v>
      </c>
      <c r="AI33" s="1" t="s">
        <v>1</v>
      </c>
      <c r="AJ33" s="1" t="s">
        <v>1</v>
      </c>
      <c r="AK33" s="1" t="s">
        <v>1</v>
      </c>
    </row>
    <row r="34" spans="1:28" ht="15.75">
      <c r="A34">
        <v>12</v>
      </c>
      <c r="B34" t="s">
        <v>30</v>
      </c>
      <c r="C34">
        <f t="shared" si="3"/>
        <v>17</v>
      </c>
      <c r="D34">
        <v>0</v>
      </c>
      <c r="E34">
        <f t="shared" si="4"/>
        <v>0</v>
      </c>
      <c r="F34" s="4">
        <f t="shared" si="5"/>
        <v>17</v>
      </c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Q34" s="1" t="s">
        <v>1</v>
      </c>
      <c r="R34" s="1" t="s">
        <v>1</v>
      </c>
      <c r="S34" s="1" t="s">
        <v>1</v>
      </c>
      <c r="V34" s="1" t="s">
        <v>1</v>
      </c>
      <c r="W34" s="1" t="s">
        <v>1</v>
      </c>
      <c r="X34" s="1" t="s">
        <v>1</v>
      </c>
      <c r="Y34" s="1" t="s">
        <v>1</v>
      </c>
      <c r="AA34" s="1" t="s">
        <v>1</v>
      </c>
      <c r="AB34" s="1" t="s">
        <v>1</v>
      </c>
    </row>
    <row r="35" spans="1:30" ht="15.75">
      <c r="A35">
        <v>13</v>
      </c>
      <c r="B35" t="s">
        <v>31</v>
      </c>
      <c r="C35">
        <f t="shared" si="3"/>
        <v>16</v>
      </c>
      <c r="D35">
        <v>0</v>
      </c>
      <c r="E35">
        <f t="shared" si="4"/>
        <v>0</v>
      </c>
      <c r="F35" s="4">
        <f t="shared" si="5"/>
        <v>16</v>
      </c>
      <c r="H35" s="1" t="s">
        <v>1</v>
      </c>
      <c r="I35" s="1" t="s">
        <v>1</v>
      </c>
      <c r="J35" s="1" t="s">
        <v>1</v>
      </c>
      <c r="K35" s="1" t="s">
        <v>1</v>
      </c>
      <c r="L35" s="1" t="s">
        <v>1</v>
      </c>
      <c r="N35" s="1" t="s">
        <v>1</v>
      </c>
      <c r="O35" s="1" t="s">
        <v>1</v>
      </c>
      <c r="P35" s="1" t="s">
        <v>1</v>
      </c>
      <c r="S35" s="1" t="s">
        <v>1</v>
      </c>
      <c r="T35" s="1" t="s">
        <v>1</v>
      </c>
      <c r="X35" s="1" t="s">
        <v>1</v>
      </c>
      <c r="Y35" s="1" t="s">
        <v>1</v>
      </c>
      <c r="AA35" s="1" t="s">
        <v>1</v>
      </c>
      <c r="AB35" s="1" t="s">
        <v>1</v>
      </c>
      <c r="AC35" s="1" t="s">
        <v>1</v>
      </c>
      <c r="AD35" s="1" t="s">
        <v>1</v>
      </c>
    </row>
    <row r="36" spans="1:30" ht="15.75">
      <c r="A36">
        <v>14</v>
      </c>
      <c r="B36" t="s">
        <v>32</v>
      </c>
      <c r="C36">
        <f t="shared" si="3"/>
        <v>17</v>
      </c>
      <c r="D36">
        <v>0</v>
      </c>
      <c r="E36">
        <f t="shared" si="4"/>
        <v>1</v>
      </c>
      <c r="F36" s="4">
        <f t="shared" si="5"/>
        <v>16</v>
      </c>
      <c r="H36" s="1" t="s">
        <v>1</v>
      </c>
      <c r="I36" s="1" t="s">
        <v>1</v>
      </c>
      <c r="K36" s="1" t="s">
        <v>1</v>
      </c>
      <c r="L36" s="1" t="s">
        <v>1</v>
      </c>
      <c r="N36" s="1" t="s">
        <v>1</v>
      </c>
      <c r="O36" s="1" t="s">
        <v>1</v>
      </c>
      <c r="P36" s="1" t="s">
        <v>1</v>
      </c>
      <c r="R36" s="1" t="s">
        <v>4</v>
      </c>
      <c r="S36" s="1" t="s">
        <v>1</v>
      </c>
      <c r="T36" s="1" t="s">
        <v>1</v>
      </c>
      <c r="W36" s="1" t="s">
        <v>1</v>
      </c>
      <c r="X36" s="1" t="s">
        <v>1</v>
      </c>
      <c r="Y36" s="1" t="s">
        <v>1</v>
      </c>
      <c r="AA36" s="1" t="s">
        <v>1</v>
      </c>
      <c r="AB36" s="1" t="s">
        <v>1</v>
      </c>
      <c r="AC36" s="1" t="s">
        <v>1</v>
      </c>
      <c r="AD36" s="1" t="s">
        <v>1</v>
      </c>
    </row>
    <row r="37" spans="1:31" ht="15.75">
      <c r="A37">
        <v>14</v>
      </c>
      <c r="B37" t="s">
        <v>33</v>
      </c>
      <c r="C37">
        <f t="shared" si="3"/>
        <v>16</v>
      </c>
      <c r="D37">
        <v>0</v>
      </c>
      <c r="E37">
        <f t="shared" si="4"/>
        <v>0</v>
      </c>
      <c r="F37" s="4">
        <f t="shared" si="5"/>
        <v>16</v>
      </c>
      <c r="J37" s="1" t="s">
        <v>1</v>
      </c>
      <c r="K37" s="1" t="s">
        <v>1</v>
      </c>
      <c r="M37" s="1" t="s">
        <v>1</v>
      </c>
      <c r="N37" s="1" t="s">
        <v>1</v>
      </c>
      <c r="O37" s="1" t="s">
        <v>1</v>
      </c>
      <c r="P37" s="1" t="s">
        <v>1</v>
      </c>
      <c r="Q37" s="1" t="s">
        <v>1</v>
      </c>
      <c r="R37" s="1" t="s">
        <v>1</v>
      </c>
      <c r="S37" s="1" t="s">
        <v>1</v>
      </c>
      <c r="V37" s="1" t="s">
        <v>1</v>
      </c>
      <c r="W37" s="1" t="s">
        <v>1</v>
      </c>
      <c r="X37" s="1" t="s">
        <v>1</v>
      </c>
      <c r="AA37" s="1" t="s">
        <v>1</v>
      </c>
      <c r="AB37" s="1" t="s">
        <v>1</v>
      </c>
      <c r="AC37" s="1" t="s">
        <v>1</v>
      </c>
      <c r="AE37" s="1" t="s">
        <v>1</v>
      </c>
    </row>
    <row r="38" spans="1:30" ht="15.75">
      <c r="A38">
        <v>16</v>
      </c>
      <c r="B38" t="s">
        <v>34</v>
      </c>
      <c r="C38">
        <f t="shared" si="3"/>
        <v>15</v>
      </c>
      <c r="D38">
        <v>0</v>
      </c>
      <c r="E38">
        <f t="shared" si="4"/>
        <v>0</v>
      </c>
      <c r="F38" s="4">
        <f t="shared" si="5"/>
        <v>15</v>
      </c>
      <c r="H38" s="1" t="s">
        <v>1</v>
      </c>
      <c r="I38" s="1" t="s">
        <v>1</v>
      </c>
      <c r="J38" s="1" t="s">
        <v>1</v>
      </c>
      <c r="K38" s="1" t="s">
        <v>1</v>
      </c>
      <c r="L38" s="1" t="s">
        <v>1</v>
      </c>
      <c r="M38" s="1" t="s">
        <v>1</v>
      </c>
      <c r="R38" s="1" t="s">
        <v>1</v>
      </c>
      <c r="S38" s="1" t="s">
        <v>1</v>
      </c>
      <c r="T38" s="1" t="s">
        <v>1</v>
      </c>
      <c r="W38" s="1" t="s">
        <v>1</v>
      </c>
      <c r="X38" s="1" t="s">
        <v>1</v>
      </c>
      <c r="Y38" s="1" t="s">
        <v>1</v>
      </c>
      <c r="AA38" s="1" t="s">
        <v>1</v>
      </c>
      <c r="AB38" s="1" t="s">
        <v>1</v>
      </c>
      <c r="AD38" s="1" t="s">
        <v>1</v>
      </c>
    </row>
    <row r="39" spans="1:30" ht="15.75">
      <c r="A39">
        <v>16</v>
      </c>
      <c r="B39" t="s">
        <v>35</v>
      </c>
      <c r="C39">
        <f t="shared" si="3"/>
        <v>15</v>
      </c>
      <c r="D39">
        <v>0</v>
      </c>
      <c r="E39">
        <f t="shared" si="4"/>
        <v>0</v>
      </c>
      <c r="F39" s="4">
        <f t="shared" si="5"/>
        <v>15</v>
      </c>
      <c r="J39" s="1" t="s">
        <v>1</v>
      </c>
      <c r="K39" s="1" t="s">
        <v>1</v>
      </c>
      <c r="M39" s="1" t="s">
        <v>1</v>
      </c>
      <c r="N39" s="1" t="s">
        <v>1</v>
      </c>
      <c r="Q39" s="1" t="s">
        <v>1</v>
      </c>
      <c r="S39" s="1" t="s">
        <v>1</v>
      </c>
      <c r="T39" s="1" t="s">
        <v>1</v>
      </c>
      <c r="V39" s="1" t="s">
        <v>1</v>
      </c>
      <c r="W39" s="1" t="s">
        <v>1</v>
      </c>
      <c r="X39" s="1" t="s">
        <v>1</v>
      </c>
      <c r="Y39" s="1" t="s">
        <v>1</v>
      </c>
      <c r="AA39" s="1" t="s">
        <v>1</v>
      </c>
      <c r="AB39" s="1" t="s">
        <v>1</v>
      </c>
      <c r="AC39" s="1" t="s">
        <v>1</v>
      </c>
      <c r="AD39" s="1" t="s">
        <v>1</v>
      </c>
    </row>
    <row r="40" spans="1:31" ht="15.75">
      <c r="A40">
        <v>16</v>
      </c>
      <c r="B40" t="s">
        <v>36</v>
      </c>
      <c r="C40">
        <f t="shared" si="3"/>
        <v>15</v>
      </c>
      <c r="D40">
        <v>0</v>
      </c>
      <c r="E40">
        <f t="shared" si="4"/>
        <v>0</v>
      </c>
      <c r="F40" s="4">
        <f t="shared" si="5"/>
        <v>15</v>
      </c>
      <c r="H40" s="1" t="s">
        <v>1</v>
      </c>
      <c r="I40" s="1" t="s">
        <v>1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P40" s="1" t="s">
        <v>1</v>
      </c>
      <c r="R40" s="1" t="s">
        <v>1</v>
      </c>
      <c r="S40" s="1" t="s">
        <v>1</v>
      </c>
      <c r="W40" s="1" t="s">
        <v>1</v>
      </c>
      <c r="X40" s="1" t="s">
        <v>1</v>
      </c>
      <c r="AA40" s="1" t="s">
        <v>1</v>
      </c>
      <c r="AB40" s="1" t="s">
        <v>1</v>
      </c>
      <c r="AE40" s="1" t="s">
        <v>1</v>
      </c>
    </row>
    <row r="41" spans="1:29" ht="15.75">
      <c r="A41">
        <v>19</v>
      </c>
      <c r="B41" t="s">
        <v>37</v>
      </c>
      <c r="C41">
        <f t="shared" si="3"/>
        <v>15</v>
      </c>
      <c r="D41">
        <v>0</v>
      </c>
      <c r="E41">
        <f t="shared" si="4"/>
        <v>1</v>
      </c>
      <c r="F41" s="4">
        <f t="shared" si="5"/>
        <v>14</v>
      </c>
      <c r="J41" s="1" t="s">
        <v>1</v>
      </c>
      <c r="N41" s="1" t="s">
        <v>1</v>
      </c>
      <c r="O41" s="1" t="s">
        <v>1</v>
      </c>
      <c r="P41" s="1" t="s">
        <v>1</v>
      </c>
      <c r="Q41" s="1" t="s">
        <v>1</v>
      </c>
      <c r="R41" s="1" t="s">
        <v>4</v>
      </c>
      <c r="S41" s="1" t="s">
        <v>1</v>
      </c>
      <c r="T41" s="1" t="s">
        <v>1</v>
      </c>
      <c r="V41" s="1" t="s">
        <v>1</v>
      </c>
      <c r="W41" s="1" t="s">
        <v>1</v>
      </c>
      <c r="X41" s="1" t="s">
        <v>1</v>
      </c>
      <c r="Y41" s="1" t="s">
        <v>1</v>
      </c>
      <c r="AA41" s="1" t="s">
        <v>1</v>
      </c>
      <c r="AB41" s="1" t="s">
        <v>1</v>
      </c>
      <c r="AC41" s="1" t="s">
        <v>1</v>
      </c>
    </row>
    <row r="42" spans="1:28" ht="15.75">
      <c r="A42">
        <v>19</v>
      </c>
      <c r="B42" t="s">
        <v>38</v>
      </c>
      <c r="C42">
        <f t="shared" si="3"/>
        <v>15</v>
      </c>
      <c r="D42">
        <v>1</v>
      </c>
      <c r="E42">
        <f t="shared" si="4"/>
        <v>0</v>
      </c>
      <c r="F42" s="4">
        <f t="shared" si="5"/>
        <v>14</v>
      </c>
      <c r="H42" s="1" t="s">
        <v>1</v>
      </c>
      <c r="I42" s="1" t="s">
        <v>1</v>
      </c>
      <c r="J42" s="1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R42" s="1" t="s">
        <v>1</v>
      </c>
      <c r="S42" s="1" t="s">
        <v>1</v>
      </c>
      <c r="T42" s="1" t="s">
        <v>1</v>
      </c>
      <c r="W42" s="1" t="s">
        <v>1</v>
      </c>
      <c r="X42" s="1" t="s">
        <v>1</v>
      </c>
      <c r="Y42" s="1" t="s">
        <v>1</v>
      </c>
      <c r="AA42" s="1" t="s">
        <v>1</v>
      </c>
      <c r="AB42" s="1" t="s">
        <v>1</v>
      </c>
    </row>
    <row r="43" spans="1:37" ht="15.75">
      <c r="A43">
        <v>19</v>
      </c>
      <c r="B43" t="s">
        <v>39</v>
      </c>
      <c r="C43">
        <f t="shared" si="3"/>
        <v>15</v>
      </c>
      <c r="D43">
        <v>1</v>
      </c>
      <c r="E43">
        <f t="shared" si="4"/>
        <v>0</v>
      </c>
      <c r="F43" s="4">
        <f t="shared" si="5"/>
        <v>14</v>
      </c>
      <c r="N43" s="1" t="s">
        <v>1</v>
      </c>
      <c r="O43" s="1" t="s">
        <v>1</v>
      </c>
      <c r="P43" s="1" t="s">
        <v>1</v>
      </c>
      <c r="R43" s="1" t="s">
        <v>1</v>
      </c>
      <c r="S43" s="1" t="s">
        <v>1</v>
      </c>
      <c r="W43" s="1" t="s">
        <v>1</v>
      </c>
      <c r="X43" s="1" t="s">
        <v>1</v>
      </c>
      <c r="AA43" s="1" t="s">
        <v>1</v>
      </c>
      <c r="AB43" s="1" t="s">
        <v>1</v>
      </c>
      <c r="AC43" s="1" t="s">
        <v>1</v>
      </c>
      <c r="AD43" s="1" t="s">
        <v>1</v>
      </c>
      <c r="AE43" s="1" t="s">
        <v>1</v>
      </c>
      <c r="AI43" s="1" t="s">
        <v>1</v>
      </c>
      <c r="AJ43" s="1" t="s">
        <v>1</v>
      </c>
      <c r="AK43" s="1" t="s">
        <v>1</v>
      </c>
    </row>
    <row r="44" spans="1:31" ht="15.75">
      <c r="A44">
        <v>22</v>
      </c>
      <c r="B44" t="s">
        <v>40</v>
      </c>
      <c r="C44">
        <f t="shared" si="3"/>
        <v>14</v>
      </c>
      <c r="D44">
        <v>0</v>
      </c>
      <c r="E44">
        <f t="shared" si="4"/>
        <v>1</v>
      </c>
      <c r="F44" s="4">
        <f t="shared" si="5"/>
        <v>13</v>
      </c>
      <c r="H44" s="1" t="s">
        <v>1</v>
      </c>
      <c r="I44" s="1" t="s">
        <v>1</v>
      </c>
      <c r="J44" s="1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Q44" s="1" t="s">
        <v>4</v>
      </c>
      <c r="S44" s="1" t="s">
        <v>1</v>
      </c>
      <c r="V44" s="1" t="s">
        <v>1</v>
      </c>
      <c r="W44" s="1" t="s">
        <v>1</v>
      </c>
      <c r="X44" s="1" t="s">
        <v>1</v>
      </c>
      <c r="AA44" s="1" t="s">
        <v>1</v>
      </c>
      <c r="AE44" s="1" t="s">
        <v>1</v>
      </c>
    </row>
    <row r="45" spans="1:31" ht="15.75">
      <c r="A45">
        <v>22</v>
      </c>
      <c r="B45" t="s">
        <v>41</v>
      </c>
      <c r="C45">
        <f aca="true" t="shared" si="6" ref="C45:C57">COUNTIF(H45:AZ45,"y")+E45</f>
        <v>13</v>
      </c>
      <c r="D45">
        <v>0</v>
      </c>
      <c r="E45">
        <f aca="true" t="shared" si="7" ref="E45:E57">COUNTIF(H45:AZ45,"N")</f>
        <v>0</v>
      </c>
      <c r="F45" s="4">
        <f aca="true" t="shared" si="8" ref="F45:F57">C45-D45-E45</f>
        <v>13</v>
      </c>
      <c r="J45" s="1" t="s">
        <v>1</v>
      </c>
      <c r="K45" s="1" t="s">
        <v>1</v>
      </c>
      <c r="M45" s="1" t="s">
        <v>1</v>
      </c>
      <c r="N45" s="1" t="s">
        <v>1</v>
      </c>
      <c r="O45" s="1" t="s">
        <v>1</v>
      </c>
      <c r="P45" s="1" t="s">
        <v>1</v>
      </c>
      <c r="R45" s="1" t="s">
        <v>1</v>
      </c>
      <c r="S45" s="1" t="s">
        <v>1</v>
      </c>
      <c r="W45" s="1" t="s">
        <v>1</v>
      </c>
      <c r="X45" s="1" t="s">
        <v>1</v>
      </c>
      <c r="AA45" s="1" t="s">
        <v>1</v>
      </c>
      <c r="AB45" s="1" t="s">
        <v>1</v>
      </c>
      <c r="AE45" s="1" t="s">
        <v>1</v>
      </c>
    </row>
    <row r="46" spans="1:31" ht="15.75">
      <c r="A46">
        <v>22</v>
      </c>
      <c r="B46" t="s">
        <v>42</v>
      </c>
      <c r="C46">
        <f t="shared" si="6"/>
        <v>14</v>
      </c>
      <c r="D46">
        <v>0</v>
      </c>
      <c r="E46">
        <f t="shared" si="7"/>
        <v>1</v>
      </c>
      <c r="F46" s="4">
        <f t="shared" si="8"/>
        <v>13</v>
      </c>
      <c r="J46" s="1" t="s">
        <v>1</v>
      </c>
      <c r="K46" s="1" t="s">
        <v>1</v>
      </c>
      <c r="M46" s="1" t="s">
        <v>1</v>
      </c>
      <c r="N46" s="1" t="s">
        <v>1</v>
      </c>
      <c r="O46" s="1" t="s">
        <v>1</v>
      </c>
      <c r="P46" s="1" t="s">
        <v>1</v>
      </c>
      <c r="Q46" s="1" t="s">
        <v>4</v>
      </c>
      <c r="S46" s="1" t="s">
        <v>1</v>
      </c>
      <c r="W46" s="1" t="s">
        <v>1</v>
      </c>
      <c r="X46" s="1" t="s">
        <v>1</v>
      </c>
      <c r="AA46" s="1" t="s">
        <v>1</v>
      </c>
      <c r="AB46" s="1" t="s">
        <v>1</v>
      </c>
      <c r="AC46" s="1" t="s">
        <v>1</v>
      </c>
      <c r="AE46" s="1" t="s">
        <v>1</v>
      </c>
    </row>
    <row r="47" spans="1:28" ht="15.75">
      <c r="A47">
        <v>22</v>
      </c>
      <c r="B47" t="s">
        <v>47</v>
      </c>
      <c r="C47">
        <f>COUNTIF(H47:AZ47,"y")+E47</f>
        <v>16</v>
      </c>
      <c r="D47">
        <v>3</v>
      </c>
      <c r="E47">
        <f>COUNTIF(H47:AZ47,"N")</f>
        <v>0</v>
      </c>
      <c r="F47" s="4">
        <f>C47-D47-E47</f>
        <v>13</v>
      </c>
      <c r="H47" s="1" t="s">
        <v>1</v>
      </c>
      <c r="I47" s="1" t="s">
        <v>1</v>
      </c>
      <c r="J47" s="1" t="s">
        <v>1</v>
      </c>
      <c r="L47" s="1" t="s">
        <v>1</v>
      </c>
      <c r="M47" s="1" t="s">
        <v>1</v>
      </c>
      <c r="N47" s="1" t="s">
        <v>1</v>
      </c>
      <c r="Q47" s="1" t="s">
        <v>1</v>
      </c>
      <c r="R47" s="1" t="s">
        <v>1</v>
      </c>
      <c r="S47" s="1" t="s">
        <v>1</v>
      </c>
      <c r="T47" s="1" t="s">
        <v>1</v>
      </c>
      <c r="V47" s="1" t="s">
        <v>1</v>
      </c>
      <c r="W47" s="1" t="s">
        <v>1</v>
      </c>
      <c r="X47" s="1" t="s">
        <v>1</v>
      </c>
      <c r="Y47" s="1" t="s">
        <v>1</v>
      </c>
      <c r="AA47" s="1" t="s">
        <v>1</v>
      </c>
      <c r="AB47" s="1" t="s">
        <v>1</v>
      </c>
    </row>
    <row r="48" spans="1:31" ht="15.75">
      <c r="A48">
        <v>26</v>
      </c>
      <c r="B48" t="s">
        <v>43</v>
      </c>
      <c r="C48">
        <f t="shared" si="6"/>
        <v>13</v>
      </c>
      <c r="D48">
        <v>0</v>
      </c>
      <c r="E48">
        <f t="shared" si="7"/>
        <v>1</v>
      </c>
      <c r="F48" s="4">
        <f t="shared" si="8"/>
        <v>12</v>
      </c>
      <c r="H48" s="1" t="s">
        <v>1</v>
      </c>
      <c r="I48" s="1" t="s">
        <v>1</v>
      </c>
      <c r="J48" s="1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R48" s="1" t="s">
        <v>4</v>
      </c>
      <c r="S48" s="1" t="s">
        <v>1</v>
      </c>
      <c r="W48" s="1" t="s">
        <v>1</v>
      </c>
      <c r="AA48" s="1" t="s">
        <v>1</v>
      </c>
      <c r="AB48" s="1" t="s">
        <v>1</v>
      </c>
      <c r="AE48" s="1" t="s">
        <v>1</v>
      </c>
    </row>
    <row r="49" spans="1:31" ht="15.75">
      <c r="A49">
        <v>26</v>
      </c>
      <c r="B49" t="s">
        <v>44</v>
      </c>
      <c r="C49">
        <f t="shared" si="6"/>
        <v>13</v>
      </c>
      <c r="D49">
        <v>0</v>
      </c>
      <c r="E49">
        <f t="shared" si="7"/>
        <v>1</v>
      </c>
      <c r="F49" s="4">
        <f t="shared" si="8"/>
        <v>12</v>
      </c>
      <c r="J49" s="1" t="s">
        <v>1</v>
      </c>
      <c r="K49" s="1" t="s">
        <v>1</v>
      </c>
      <c r="L49" s="1" t="s">
        <v>1</v>
      </c>
      <c r="M49" s="1" t="s">
        <v>1</v>
      </c>
      <c r="P49" s="1" t="s">
        <v>1</v>
      </c>
      <c r="Q49" s="1" t="s">
        <v>1</v>
      </c>
      <c r="S49" s="1" t="s">
        <v>1</v>
      </c>
      <c r="V49" s="1" t="s">
        <v>1</v>
      </c>
      <c r="W49" s="1" t="s">
        <v>4</v>
      </c>
      <c r="X49" s="1" t="s">
        <v>1</v>
      </c>
      <c r="AA49" s="1" t="s">
        <v>1</v>
      </c>
      <c r="AC49" s="1" t="s">
        <v>1</v>
      </c>
      <c r="AE49" s="1" t="s">
        <v>1</v>
      </c>
    </row>
    <row r="50" spans="1:35" ht="15.75">
      <c r="A50">
        <v>26</v>
      </c>
      <c r="B50" t="s">
        <v>45</v>
      </c>
      <c r="C50">
        <f t="shared" si="6"/>
        <v>17</v>
      </c>
      <c r="D50">
        <v>3</v>
      </c>
      <c r="E50">
        <f t="shared" si="7"/>
        <v>2</v>
      </c>
      <c r="F50" s="4">
        <f t="shared" si="8"/>
        <v>12</v>
      </c>
      <c r="J50" s="1" t="s">
        <v>1</v>
      </c>
      <c r="K50" s="1" t="s">
        <v>1</v>
      </c>
      <c r="L50" s="1" t="s">
        <v>1</v>
      </c>
      <c r="N50" s="1" t="s">
        <v>1</v>
      </c>
      <c r="O50" s="1" t="s">
        <v>1</v>
      </c>
      <c r="R50" s="1" t="s">
        <v>4</v>
      </c>
      <c r="S50" s="1" t="s">
        <v>1</v>
      </c>
      <c r="T50" s="1" t="s">
        <v>1</v>
      </c>
      <c r="V50" s="1" t="s">
        <v>1</v>
      </c>
      <c r="W50" s="1" t="s">
        <v>4</v>
      </c>
      <c r="Y50" s="1" t="s">
        <v>1</v>
      </c>
      <c r="Z50" s="1" t="s">
        <v>1</v>
      </c>
      <c r="AA50" s="1" t="s">
        <v>1</v>
      </c>
      <c r="AB50" s="1" t="s">
        <v>1</v>
      </c>
      <c r="AE50" s="1" t="s">
        <v>1</v>
      </c>
      <c r="AF50" s="1" t="s">
        <v>1</v>
      </c>
      <c r="AI50" s="1" t="s">
        <v>1</v>
      </c>
    </row>
    <row r="51" spans="1:27" ht="15.75">
      <c r="A51">
        <v>26</v>
      </c>
      <c r="B51" t="s">
        <v>46</v>
      </c>
      <c r="C51">
        <f t="shared" si="6"/>
        <v>12</v>
      </c>
      <c r="D51">
        <v>0</v>
      </c>
      <c r="E51">
        <f t="shared" si="7"/>
        <v>0</v>
      </c>
      <c r="F51" s="4">
        <f t="shared" si="8"/>
        <v>12</v>
      </c>
      <c r="I51" s="1" t="s">
        <v>1</v>
      </c>
      <c r="J51" s="1" t="s">
        <v>1</v>
      </c>
      <c r="L51" s="1" t="s">
        <v>1</v>
      </c>
      <c r="M51" s="1" t="s">
        <v>1</v>
      </c>
      <c r="N51" s="1" t="s">
        <v>1</v>
      </c>
      <c r="P51" s="1" t="s">
        <v>1</v>
      </c>
      <c r="Q51" s="1" t="s">
        <v>1</v>
      </c>
      <c r="S51" s="1" t="s">
        <v>1</v>
      </c>
      <c r="V51" s="1" t="s">
        <v>1</v>
      </c>
      <c r="W51" s="1" t="s">
        <v>1</v>
      </c>
      <c r="X51" s="1" t="s">
        <v>1</v>
      </c>
      <c r="AA51" s="1" t="s">
        <v>1</v>
      </c>
    </row>
    <row r="52" spans="1:31" ht="15.75">
      <c r="A52">
        <v>30</v>
      </c>
      <c r="B52" t="s">
        <v>48</v>
      </c>
      <c r="C52">
        <f t="shared" si="6"/>
        <v>12</v>
      </c>
      <c r="D52">
        <v>1</v>
      </c>
      <c r="E52">
        <f t="shared" si="7"/>
        <v>0</v>
      </c>
      <c r="F52" s="4">
        <f t="shared" si="8"/>
        <v>11</v>
      </c>
      <c r="J52" s="1" t="s">
        <v>1</v>
      </c>
      <c r="M52" s="1" t="s">
        <v>1</v>
      </c>
      <c r="O52" s="1" t="s">
        <v>1</v>
      </c>
      <c r="Q52" s="1" t="s">
        <v>1</v>
      </c>
      <c r="R52" s="1" t="s">
        <v>1</v>
      </c>
      <c r="T52" s="1" t="s">
        <v>1</v>
      </c>
      <c r="V52" s="1" t="s">
        <v>1</v>
      </c>
      <c r="W52" s="1" t="s">
        <v>1</v>
      </c>
      <c r="AA52" s="1" t="s">
        <v>1</v>
      </c>
      <c r="AC52" s="1" t="s">
        <v>1</v>
      </c>
      <c r="AD52" s="1" t="s">
        <v>1</v>
      </c>
      <c r="AE52" s="1" t="s">
        <v>1</v>
      </c>
    </row>
    <row r="53" spans="1:19" ht="15.75">
      <c r="A53">
        <v>31</v>
      </c>
      <c r="B53" t="s">
        <v>49</v>
      </c>
      <c r="C53">
        <f t="shared" si="6"/>
        <v>10</v>
      </c>
      <c r="D53">
        <v>0</v>
      </c>
      <c r="E53">
        <f t="shared" si="7"/>
        <v>0</v>
      </c>
      <c r="F53" s="4">
        <f t="shared" si="8"/>
        <v>10</v>
      </c>
      <c r="H53" s="1" t="s">
        <v>1</v>
      </c>
      <c r="I53" s="1" t="s">
        <v>1</v>
      </c>
      <c r="J53" s="1" t="s">
        <v>1</v>
      </c>
      <c r="K53" s="1" t="s">
        <v>1</v>
      </c>
      <c r="L53" s="1" t="s">
        <v>1</v>
      </c>
      <c r="N53" s="1" t="s">
        <v>1</v>
      </c>
      <c r="O53" s="1" t="s">
        <v>1</v>
      </c>
      <c r="P53" s="1" t="s">
        <v>1</v>
      </c>
      <c r="R53" s="1" t="s">
        <v>1</v>
      </c>
      <c r="S53" s="1" t="s">
        <v>1</v>
      </c>
    </row>
    <row r="54" spans="1:31" ht="15.75">
      <c r="A54">
        <v>31</v>
      </c>
      <c r="B54" t="s">
        <v>52</v>
      </c>
      <c r="C54">
        <f>COUNTIF(H54:AZ54,"y")+E54</f>
        <v>12</v>
      </c>
      <c r="D54">
        <v>1</v>
      </c>
      <c r="E54">
        <f>COUNTIF(H54:AZ54,"N")</f>
        <v>1</v>
      </c>
      <c r="F54" s="4">
        <f>C54-D54-E54</f>
        <v>10</v>
      </c>
      <c r="I54" s="1" t="s">
        <v>1</v>
      </c>
      <c r="J54" s="1" t="s">
        <v>1</v>
      </c>
      <c r="L54" s="1" t="s">
        <v>1</v>
      </c>
      <c r="M54" s="1" t="s">
        <v>1</v>
      </c>
      <c r="R54" s="1" t="s">
        <v>4</v>
      </c>
      <c r="T54" s="1" t="s">
        <v>1</v>
      </c>
      <c r="W54" s="1" t="s">
        <v>1</v>
      </c>
      <c r="AA54" s="1" t="s">
        <v>1</v>
      </c>
      <c r="AB54" s="1" t="s">
        <v>1</v>
      </c>
      <c r="AC54" s="1" t="s">
        <v>1</v>
      </c>
      <c r="AD54" s="1" t="s">
        <v>1</v>
      </c>
      <c r="AE54" s="1" t="s">
        <v>1</v>
      </c>
    </row>
    <row r="55" spans="1:29" ht="15.75">
      <c r="A55">
        <v>33</v>
      </c>
      <c r="B55" t="s">
        <v>50</v>
      </c>
      <c r="C55">
        <f t="shared" si="6"/>
        <v>9</v>
      </c>
      <c r="D55">
        <v>0</v>
      </c>
      <c r="E55">
        <f t="shared" si="7"/>
        <v>0</v>
      </c>
      <c r="F55" s="4">
        <f t="shared" si="8"/>
        <v>9</v>
      </c>
      <c r="N55" s="1" t="s">
        <v>1</v>
      </c>
      <c r="O55" s="1" t="s">
        <v>1</v>
      </c>
      <c r="P55" s="1" t="s">
        <v>1</v>
      </c>
      <c r="S55" s="1" t="s">
        <v>1</v>
      </c>
      <c r="X55" s="1" t="s">
        <v>1</v>
      </c>
      <c r="Y55" s="1" t="s">
        <v>1</v>
      </c>
      <c r="AA55" s="1" t="s">
        <v>1</v>
      </c>
      <c r="AB55" s="1" t="s">
        <v>1</v>
      </c>
      <c r="AC55" s="1" t="s">
        <v>1</v>
      </c>
    </row>
    <row r="56" spans="1:19" ht="15.75">
      <c r="A56">
        <v>33</v>
      </c>
      <c r="B56" t="s">
        <v>51</v>
      </c>
      <c r="C56">
        <f t="shared" si="6"/>
        <v>9</v>
      </c>
      <c r="D56">
        <v>0</v>
      </c>
      <c r="E56">
        <f t="shared" si="7"/>
        <v>0</v>
      </c>
      <c r="F56" s="4">
        <f t="shared" si="8"/>
        <v>9</v>
      </c>
      <c r="H56" s="1" t="s">
        <v>1</v>
      </c>
      <c r="I56" s="1" t="s">
        <v>1</v>
      </c>
      <c r="J56" s="1" t="s">
        <v>1</v>
      </c>
      <c r="K56" s="1" t="s">
        <v>1</v>
      </c>
      <c r="L56" s="1" t="s">
        <v>1</v>
      </c>
      <c r="N56" s="1" t="s">
        <v>1</v>
      </c>
      <c r="O56" s="1" t="s">
        <v>1</v>
      </c>
      <c r="P56" s="1" t="s">
        <v>1</v>
      </c>
      <c r="S56" s="1" t="s">
        <v>1</v>
      </c>
    </row>
    <row r="57" spans="1:30" ht="15.75">
      <c r="A57">
        <v>35</v>
      </c>
      <c r="B57" t="s">
        <v>53</v>
      </c>
      <c r="C57">
        <f t="shared" si="6"/>
        <v>8</v>
      </c>
      <c r="D57">
        <v>0</v>
      </c>
      <c r="E57">
        <f t="shared" si="7"/>
        <v>0</v>
      </c>
      <c r="F57" s="4">
        <f t="shared" si="8"/>
        <v>8</v>
      </c>
      <c r="S57" s="1" t="s">
        <v>1</v>
      </c>
      <c r="T57" s="1" t="s">
        <v>1</v>
      </c>
      <c r="X57" s="1" t="s">
        <v>1</v>
      </c>
      <c r="Y57" s="1" t="s">
        <v>1</v>
      </c>
      <c r="AA57" s="1" t="s">
        <v>1</v>
      </c>
      <c r="AB57" s="1" t="s">
        <v>1</v>
      </c>
      <c r="AC57" s="1" t="s">
        <v>1</v>
      </c>
      <c r="AD57" s="1" t="s">
        <v>1</v>
      </c>
    </row>
    <row r="58" spans="1:23" ht="15.75">
      <c r="A58">
        <v>35</v>
      </c>
      <c r="B58" t="s">
        <v>54</v>
      </c>
      <c r="C58">
        <f>COUNTIF(H58:AZ58,"y")+E58</f>
        <v>9</v>
      </c>
      <c r="D58">
        <v>1</v>
      </c>
      <c r="E58">
        <f>COUNTIF(H58:AZ58,"N")</f>
        <v>0</v>
      </c>
      <c r="F58" s="4">
        <f>C58-D58-E58</f>
        <v>8</v>
      </c>
      <c r="N58" s="1" t="s">
        <v>1</v>
      </c>
      <c r="O58" s="1" t="s">
        <v>1</v>
      </c>
      <c r="P58" s="1" t="s">
        <v>1</v>
      </c>
      <c r="Q58" s="1" t="s">
        <v>1</v>
      </c>
      <c r="R58" s="1" t="s">
        <v>1</v>
      </c>
      <c r="S58" s="1" t="s">
        <v>1</v>
      </c>
      <c r="U58" s="1" t="s">
        <v>1</v>
      </c>
      <c r="V58" s="1" t="s">
        <v>1</v>
      </c>
      <c r="W58" s="1" t="s">
        <v>1</v>
      </c>
    </row>
    <row r="59" spans="1:19" ht="15.75">
      <c r="A59">
        <v>37</v>
      </c>
      <c r="B59" t="s">
        <v>55</v>
      </c>
      <c r="C59">
        <f>COUNTIF(H59:AZ59,"y")+E59</f>
        <v>8</v>
      </c>
      <c r="D59">
        <v>1</v>
      </c>
      <c r="E59">
        <f>COUNTIF(H59:AZ59,"N")</f>
        <v>0</v>
      </c>
      <c r="F59" s="4">
        <f>C59-D59-E59</f>
        <v>7</v>
      </c>
      <c r="H59" s="1" t="s">
        <v>1</v>
      </c>
      <c r="I59" s="1" t="s">
        <v>1</v>
      </c>
      <c r="J59" s="1" t="s">
        <v>1</v>
      </c>
      <c r="K59" s="1" t="s">
        <v>1</v>
      </c>
      <c r="L59" s="1" t="s">
        <v>1</v>
      </c>
      <c r="O59" s="1" t="s">
        <v>1</v>
      </c>
      <c r="P59" s="1" t="s">
        <v>1</v>
      </c>
      <c r="S59" s="1" t="s">
        <v>1</v>
      </c>
    </row>
    <row r="60" spans="1:28" ht="15.75">
      <c r="A60">
        <v>38</v>
      </c>
      <c r="B60" t="s">
        <v>56</v>
      </c>
      <c r="C60">
        <f>COUNTIF(H60:AZ60,"y")+E60</f>
        <v>7</v>
      </c>
      <c r="D60">
        <v>1</v>
      </c>
      <c r="E60">
        <f>COUNTIF(H60:AZ60,"N")</f>
        <v>0</v>
      </c>
      <c r="F60" s="4">
        <f>C60-D60-E60</f>
        <v>6</v>
      </c>
      <c r="N60" s="1" t="s">
        <v>1</v>
      </c>
      <c r="O60" s="1" t="s">
        <v>1</v>
      </c>
      <c r="P60" s="1" t="s">
        <v>1</v>
      </c>
      <c r="S60" s="1" t="s">
        <v>1</v>
      </c>
      <c r="X60" s="1" t="s">
        <v>1</v>
      </c>
      <c r="AA60" s="1" t="s">
        <v>1</v>
      </c>
      <c r="AB60" s="1" t="s">
        <v>1</v>
      </c>
    </row>
    <row r="61" spans="1:27" ht="15.75">
      <c r="A61">
        <v>38</v>
      </c>
      <c r="B61" t="s">
        <v>57</v>
      </c>
      <c r="C61">
        <f>COUNTIF(H61:AZ61,"y")+E61</f>
        <v>8</v>
      </c>
      <c r="D61">
        <v>1</v>
      </c>
      <c r="E61">
        <f>COUNTIF(H61:AZ61,"N")</f>
        <v>1</v>
      </c>
      <c r="F61" s="4">
        <f>C61-D61-E61</f>
        <v>6</v>
      </c>
      <c r="O61" s="1" t="s">
        <v>1</v>
      </c>
      <c r="P61" s="1" t="s">
        <v>1</v>
      </c>
      <c r="R61" s="1" t="s">
        <v>1</v>
      </c>
      <c r="S61" s="1" t="s">
        <v>1</v>
      </c>
      <c r="W61" s="1" t="s">
        <v>4</v>
      </c>
      <c r="X61" s="1" t="s">
        <v>1</v>
      </c>
      <c r="Y61" s="1" t="s">
        <v>1</v>
      </c>
      <c r="AA61" s="1" t="s">
        <v>1</v>
      </c>
    </row>
    <row r="63" spans="6:52" ht="15">
      <c r="F63" s="5" t="s">
        <v>69</v>
      </c>
      <c r="H63" s="1">
        <v>1</v>
      </c>
      <c r="I63" s="1">
        <v>2</v>
      </c>
      <c r="J63" s="1">
        <v>3</v>
      </c>
      <c r="K63" s="1">
        <v>4</v>
      </c>
      <c r="L63" s="1">
        <v>5</v>
      </c>
      <c r="M63" s="1">
        <v>6</v>
      </c>
      <c r="N63" s="1">
        <v>7</v>
      </c>
      <c r="O63" s="1">
        <v>8</v>
      </c>
      <c r="P63" s="1">
        <v>9</v>
      </c>
      <c r="Q63" s="1">
        <v>10</v>
      </c>
      <c r="R63" s="1">
        <v>11</v>
      </c>
      <c r="S63" s="1">
        <v>12</v>
      </c>
      <c r="T63" s="1">
        <v>13</v>
      </c>
      <c r="U63" s="1">
        <v>14</v>
      </c>
      <c r="V63" s="1">
        <v>15</v>
      </c>
      <c r="W63" s="1">
        <v>16</v>
      </c>
      <c r="X63" s="1">
        <v>17</v>
      </c>
      <c r="Y63" s="1">
        <v>18</v>
      </c>
      <c r="Z63" s="1">
        <v>19</v>
      </c>
      <c r="AA63" s="1">
        <v>20</v>
      </c>
      <c r="AB63" s="1">
        <v>21</v>
      </c>
      <c r="AC63" s="1">
        <v>22</v>
      </c>
      <c r="AD63" s="1">
        <v>23</v>
      </c>
      <c r="AE63" s="1">
        <v>24</v>
      </c>
      <c r="AF63" s="1">
        <v>25</v>
      </c>
      <c r="AG63" s="1">
        <v>26</v>
      </c>
      <c r="AH63" s="1">
        <v>27</v>
      </c>
      <c r="AI63" s="1">
        <v>28</v>
      </c>
      <c r="AJ63" s="1">
        <v>29</v>
      </c>
      <c r="AK63" s="1">
        <v>30</v>
      </c>
      <c r="AL63" s="1">
        <v>31</v>
      </c>
      <c r="AM63" s="1">
        <v>32</v>
      </c>
      <c r="AN63" s="1">
        <v>33</v>
      </c>
      <c r="AO63" s="1">
        <v>34</v>
      </c>
      <c r="AP63" s="1">
        <v>35</v>
      </c>
      <c r="AQ63" s="1">
        <v>36</v>
      </c>
      <c r="AR63" s="1">
        <v>37</v>
      </c>
      <c r="AS63" s="1">
        <v>38</v>
      </c>
      <c r="AT63" s="1">
        <v>39</v>
      </c>
      <c r="AU63" s="1">
        <v>40</v>
      </c>
      <c r="AV63" s="1">
        <v>41</v>
      </c>
      <c r="AW63" s="1">
        <v>42</v>
      </c>
      <c r="AX63" s="1">
        <v>43</v>
      </c>
      <c r="AY63" s="1">
        <v>44</v>
      </c>
      <c r="AZ63" s="1">
        <v>45</v>
      </c>
    </row>
    <row r="64" ht="15">
      <c r="F64" s="5"/>
    </row>
    <row r="65" spans="4:52" ht="15">
      <c r="D65">
        <f>SUM(H65:AZ65)</f>
        <v>1018</v>
      </c>
      <c r="F65" s="5" t="s">
        <v>58</v>
      </c>
      <c r="H65" s="1">
        <f>H66+H67</f>
        <v>25</v>
      </c>
      <c r="I65" s="1">
        <f aca="true" t="shared" si="9" ref="I65:AZ65">I66+I67</f>
        <v>27</v>
      </c>
      <c r="J65" s="1">
        <f t="shared" si="9"/>
        <v>43</v>
      </c>
      <c r="K65" s="1">
        <f t="shared" si="9"/>
        <v>39</v>
      </c>
      <c r="L65" s="1">
        <f t="shared" si="9"/>
        <v>35</v>
      </c>
      <c r="M65" s="1">
        <f t="shared" si="9"/>
        <v>32</v>
      </c>
      <c r="N65" s="1">
        <f t="shared" si="9"/>
        <v>42</v>
      </c>
      <c r="O65" s="1">
        <f t="shared" si="9"/>
        <v>35</v>
      </c>
      <c r="P65" s="1">
        <f t="shared" si="9"/>
        <v>31</v>
      </c>
      <c r="Q65" s="1">
        <f t="shared" si="9"/>
        <v>32</v>
      </c>
      <c r="R65" s="1">
        <f t="shared" si="9"/>
        <v>36</v>
      </c>
      <c r="S65" s="1">
        <f t="shared" si="9"/>
        <v>47</v>
      </c>
      <c r="T65" s="1">
        <f t="shared" si="9"/>
        <v>26</v>
      </c>
      <c r="U65" s="6">
        <f t="shared" si="9"/>
        <v>3</v>
      </c>
      <c r="V65" s="1">
        <f t="shared" si="9"/>
        <v>34</v>
      </c>
      <c r="W65" s="1">
        <f t="shared" si="9"/>
        <v>42</v>
      </c>
      <c r="X65" s="1">
        <f t="shared" si="9"/>
        <v>45</v>
      </c>
      <c r="Y65" s="1">
        <f t="shared" si="9"/>
        <v>32</v>
      </c>
      <c r="Z65" s="1">
        <f t="shared" si="9"/>
        <v>16</v>
      </c>
      <c r="AA65" s="1">
        <f t="shared" si="9"/>
        <v>48</v>
      </c>
      <c r="AB65" s="1">
        <f t="shared" si="9"/>
        <v>42</v>
      </c>
      <c r="AC65" s="1">
        <f t="shared" si="9"/>
        <v>27</v>
      </c>
      <c r="AD65" s="1">
        <f t="shared" si="9"/>
        <v>22</v>
      </c>
      <c r="AE65" s="1">
        <f t="shared" si="9"/>
        <v>37</v>
      </c>
      <c r="AF65" s="1">
        <f t="shared" si="9"/>
        <v>22</v>
      </c>
      <c r="AG65" s="1">
        <f t="shared" si="9"/>
        <v>18</v>
      </c>
      <c r="AH65" s="1">
        <f t="shared" si="9"/>
        <v>11</v>
      </c>
      <c r="AI65" s="1">
        <f t="shared" si="9"/>
        <v>25</v>
      </c>
      <c r="AJ65" s="1">
        <f t="shared" si="9"/>
        <v>14</v>
      </c>
      <c r="AK65" s="1">
        <f t="shared" si="9"/>
        <v>10</v>
      </c>
      <c r="AL65" s="1">
        <f t="shared" si="9"/>
        <v>17</v>
      </c>
      <c r="AM65" s="1">
        <f t="shared" si="9"/>
        <v>17</v>
      </c>
      <c r="AN65" s="6">
        <f t="shared" si="9"/>
        <v>5</v>
      </c>
      <c r="AO65" s="1">
        <f t="shared" si="9"/>
        <v>13</v>
      </c>
      <c r="AP65" s="1">
        <f t="shared" si="9"/>
        <v>11</v>
      </c>
      <c r="AQ65" s="1">
        <f t="shared" si="9"/>
        <v>7</v>
      </c>
      <c r="AR65" s="1">
        <f t="shared" si="9"/>
        <v>4</v>
      </c>
      <c r="AS65" s="1">
        <f t="shared" si="9"/>
        <v>6</v>
      </c>
      <c r="AT65" s="1">
        <f t="shared" si="9"/>
        <v>12</v>
      </c>
      <c r="AU65" s="1">
        <f t="shared" si="9"/>
        <v>8</v>
      </c>
      <c r="AV65" s="1">
        <f t="shared" si="9"/>
        <v>6</v>
      </c>
      <c r="AW65" s="1">
        <f t="shared" si="9"/>
        <v>4</v>
      </c>
      <c r="AX65" s="1">
        <f t="shared" si="9"/>
        <v>3</v>
      </c>
      <c r="AY65" s="1">
        <f t="shared" si="9"/>
        <v>2</v>
      </c>
      <c r="AZ65" s="1">
        <f t="shared" si="9"/>
        <v>5</v>
      </c>
    </row>
    <row r="66" spans="4:52" ht="15">
      <c r="D66">
        <f>SUM(H66:AZ66)</f>
        <v>20</v>
      </c>
      <c r="F66" s="5" t="s">
        <v>59</v>
      </c>
      <c r="H66" s="1">
        <f aca="true" t="shared" si="10" ref="H66:AZ66">COUNTIF(H4:H61,"n")</f>
        <v>0</v>
      </c>
      <c r="I66" s="1">
        <f t="shared" si="10"/>
        <v>0</v>
      </c>
      <c r="J66" s="1">
        <f t="shared" si="10"/>
        <v>0</v>
      </c>
      <c r="K66" s="1">
        <f t="shared" si="10"/>
        <v>0</v>
      </c>
      <c r="L66" s="1">
        <f t="shared" si="10"/>
        <v>0</v>
      </c>
      <c r="M66" s="1">
        <f t="shared" si="10"/>
        <v>0</v>
      </c>
      <c r="N66" s="1">
        <f t="shared" si="10"/>
        <v>0</v>
      </c>
      <c r="O66" s="1">
        <f t="shared" si="10"/>
        <v>0</v>
      </c>
      <c r="P66" s="1">
        <f t="shared" si="10"/>
        <v>0</v>
      </c>
      <c r="Q66" s="1">
        <f t="shared" si="10"/>
        <v>3</v>
      </c>
      <c r="R66" s="1">
        <f t="shared" si="10"/>
        <v>5</v>
      </c>
      <c r="S66" s="1">
        <f t="shared" si="10"/>
        <v>0</v>
      </c>
      <c r="T66" s="1">
        <f t="shared" si="10"/>
        <v>1</v>
      </c>
      <c r="U66" s="1">
        <f t="shared" si="10"/>
        <v>0</v>
      </c>
      <c r="V66" s="1">
        <f t="shared" si="10"/>
        <v>0</v>
      </c>
      <c r="W66" s="1">
        <f t="shared" si="10"/>
        <v>4</v>
      </c>
      <c r="X66" s="1">
        <f t="shared" si="10"/>
        <v>0</v>
      </c>
      <c r="Y66" s="1">
        <f t="shared" si="10"/>
        <v>0</v>
      </c>
      <c r="Z66" s="1">
        <f t="shared" si="10"/>
        <v>0</v>
      </c>
      <c r="AA66" s="1">
        <f t="shared" si="10"/>
        <v>0</v>
      </c>
      <c r="AB66" s="1">
        <f t="shared" si="10"/>
        <v>0</v>
      </c>
      <c r="AC66" s="1">
        <f t="shared" si="10"/>
        <v>0</v>
      </c>
      <c r="AD66" s="1">
        <f t="shared" si="10"/>
        <v>1</v>
      </c>
      <c r="AE66" s="1">
        <f t="shared" si="10"/>
        <v>0</v>
      </c>
      <c r="AF66" s="1">
        <f t="shared" si="10"/>
        <v>0</v>
      </c>
      <c r="AG66" s="1">
        <f t="shared" si="10"/>
        <v>0</v>
      </c>
      <c r="AH66" s="1">
        <f t="shared" si="10"/>
        <v>3</v>
      </c>
      <c r="AI66" s="1">
        <f t="shared" si="10"/>
        <v>0</v>
      </c>
      <c r="AJ66" s="1">
        <f t="shared" si="10"/>
        <v>0</v>
      </c>
      <c r="AK66" s="1">
        <f t="shared" si="10"/>
        <v>0</v>
      </c>
      <c r="AL66" s="1">
        <f t="shared" si="10"/>
        <v>0</v>
      </c>
      <c r="AM66" s="1">
        <f t="shared" si="10"/>
        <v>0</v>
      </c>
      <c r="AN66" s="1">
        <f t="shared" si="10"/>
        <v>0</v>
      </c>
      <c r="AO66" s="1">
        <f t="shared" si="10"/>
        <v>0</v>
      </c>
      <c r="AP66" s="1">
        <f t="shared" si="10"/>
        <v>0</v>
      </c>
      <c r="AQ66" s="1">
        <f t="shared" si="10"/>
        <v>0</v>
      </c>
      <c r="AR66" s="1">
        <f t="shared" si="10"/>
        <v>1</v>
      </c>
      <c r="AS66" s="1">
        <f t="shared" si="10"/>
        <v>0</v>
      </c>
      <c r="AT66" s="1">
        <f t="shared" si="10"/>
        <v>1</v>
      </c>
      <c r="AU66" s="1">
        <f t="shared" si="10"/>
        <v>0</v>
      </c>
      <c r="AV66" s="1">
        <f t="shared" si="10"/>
        <v>0</v>
      </c>
      <c r="AW66" s="1">
        <f t="shared" si="10"/>
        <v>1</v>
      </c>
      <c r="AX66" s="1">
        <f t="shared" si="10"/>
        <v>0</v>
      </c>
      <c r="AY66" s="1">
        <f t="shared" si="10"/>
        <v>0</v>
      </c>
      <c r="AZ66" s="1">
        <f t="shared" si="10"/>
        <v>0</v>
      </c>
    </row>
    <row r="67" spans="6:52" ht="15">
      <c r="F67" s="5" t="s">
        <v>60</v>
      </c>
      <c r="H67" s="1">
        <f>COUNTIF(H4:H61,"y")</f>
        <v>25</v>
      </c>
      <c r="I67" s="1">
        <f aca="true" t="shared" si="11" ref="I67:AZ67">COUNTIF(I4:I61,"y")</f>
        <v>27</v>
      </c>
      <c r="J67" s="1">
        <f t="shared" si="11"/>
        <v>43</v>
      </c>
      <c r="K67" s="1">
        <f t="shared" si="11"/>
        <v>39</v>
      </c>
      <c r="L67" s="1">
        <f t="shared" si="11"/>
        <v>35</v>
      </c>
      <c r="M67" s="1">
        <f t="shared" si="11"/>
        <v>32</v>
      </c>
      <c r="N67" s="1">
        <f t="shared" si="11"/>
        <v>42</v>
      </c>
      <c r="O67" s="1">
        <f t="shared" si="11"/>
        <v>35</v>
      </c>
      <c r="P67" s="1">
        <f t="shared" si="11"/>
        <v>31</v>
      </c>
      <c r="Q67" s="1">
        <f t="shared" si="11"/>
        <v>29</v>
      </c>
      <c r="R67" s="1">
        <f t="shared" si="11"/>
        <v>31</v>
      </c>
      <c r="S67" s="1">
        <f t="shared" si="11"/>
        <v>47</v>
      </c>
      <c r="T67" s="1">
        <f t="shared" si="11"/>
        <v>25</v>
      </c>
      <c r="U67" s="1">
        <f t="shared" si="11"/>
        <v>3</v>
      </c>
      <c r="V67" s="1">
        <f t="shared" si="11"/>
        <v>34</v>
      </c>
      <c r="W67" s="1">
        <f t="shared" si="11"/>
        <v>38</v>
      </c>
      <c r="X67" s="1">
        <f t="shared" si="11"/>
        <v>45</v>
      </c>
      <c r="Y67" s="1">
        <f t="shared" si="11"/>
        <v>32</v>
      </c>
      <c r="Z67" s="1">
        <f t="shared" si="11"/>
        <v>16</v>
      </c>
      <c r="AA67" s="1">
        <f t="shared" si="11"/>
        <v>48</v>
      </c>
      <c r="AB67" s="1">
        <f t="shared" si="11"/>
        <v>42</v>
      </c>
      <c r="AC67" s="1">
        <f t="shared" si="11"/>
        <v>27</v>
      </c>
      <c r="AD67" s="1">
        <f t="shared" si="11"/>
        <v>21</v>
      </c>
      <c r="AE67" s="1">
        <f t="shared" si="11"/>
        <v>37</v>
      </c>
      <c r="AF67" s="1">
        <f t="shared" si="11"/>
        <v>22</v>
      </c>
      <c r="AG67" s="1">
        <f t="shared" si="11"/>
        <v>18</v>
      </c>
      <c r="AH67" s="1">
        <f t="shared" si="11"/>
        <v>8</v>
      </c>
      <c r="AI67" s="1">
        <f t="shared" si="11"/>
        <v>25</v>
      </c>
      <c r="AJ67" s="1">
        <f t="shared" si="11"/>
        <v>14</v>
      </c>
      <c r="AK67" s="1">
        <f t="shared" si="11"/>
        <v>10</v>
      </c>
      <c r="AL67" s="1">
        <f t="shared" si="11"/>
        <v>17</v>
      </c>
      <c r="AM67" s="1">
        <f t="shared" si="11"/>
        <v>17</v>
      </c>
      <c r="AN67" s="1">
        <f t="shared" si="11"/>
        <v>5</v>
      </c>
      <c r="AO67" s="1">
        <f t="shared" si="11"/>
        <v>13</v>
      </c>
      <c r="AP67" s="1">
        <f t="shared" si="11"/>
        <v>11</v>
      </c>
      <c r="AQ67" s="1">
        <f t="shared" si="11"/>
        <v>7</v>
      </c>
      <c r="AR67" s="1">
        <f t="shared" si="11"/>
        <v>3</v>
      </c>
      <c r="AS67" s="1">
        <f t="shared" si="11"/>
        <v>6</v>
      </c>
      <c r="AT67" s="1">
        <f t="shared" si="11"/>
        <v>11</v>
      </c>
      <c r="AU67" s="1">
        <f t="shared" si="11"/>
        <v>8</v>
      </c>
      <c r="AV67" s="1">
        <f t="shared" si="11"/>
        <v>6</v>
      </c>
      <c r="AW67" s="1">
        <f t="shared" si="11"/>
        <v>3</v>
      </c>
      <c r="AX67" s="1">
        <f t="shared" si="11"/>
        <v>3</v>
      </c>
      <c r="AY67" s="1">
        <f t="shared" si="11"/>
        <v>2</v>
      </c>
      <c r="AZ67" s="1">
        <f t="shared" si="11"/>
        <v>5</v>
      </c>
    </row>
    <row r="68" spans="6:52" ht="15">
      <c r="F68" s="5" t="s">
        <v>70</v>
      </c>
      <c r="H68" s="2">
        <f>H66/H65*100</f>
        <v>0</v>
      </c>
      <c r="I68" s="2">
        <f aca="true" t="shared" si="12" ref="I68:AZ68">I66/I65*100</f>
        <v>0</v>
      </c>
      <c r="J68" s="2">
        <f t="shared" si="12"/>
        <v>0</v>
      </c>
      <c r="K68" s="2">
        <f t="shared" si="12"/>
        <v>0</v>
      </c>
      <c r="L68" s="2">
        <f t="shared" si="12"/>
        <v>0</v>
      </c>
      <c r="M68" s="2">
        <f t="shared" si="12"/>
        <v>0</v>
      </c>
      <c r="N68" s="2">
        <f t="shared" si="12"/>
        <v>0</v>
      </c>
      <c r="O68" s="2">
        <f t="shared" si="12"/>
        <v>0</v>
      </c>
      <c r="P68" s="2">
        <f t="shared" si="12"/>
        <v>0</v>
      </c>
      <c r="Q68" s="2">
        <f t="shared" si="12"/>
        <v>9.375</v>
      </c>
      <c r="R68" s="7">
        <f t="shared" si="12"/>
        <v>13.88888888888889</v>
      </c>
      <c r="S68" s="2">
        <f t="shared" si="12"/>
        <v>0</v>
      </c>
      <c r="T68" s="2">
        <f t="shared" si="12"/>
        <v>3.8461538461538463</v>
      </c>
      <c r="U68" s="2">
        <f t="shared" si="12"/>
        <v>0</v>
      </c>
      <c r="V68" s="2">
        <f t="shared" si="12"/>
        <v>0</v>
      </c>
      <c r="W68" s="2">
        <f t="shared" si="12"/>
        <v>9.523809523809524</v>
      </c>
      <c r="X68" s="2">
        <f t="shared" si="12"/>
        <v>0</v>
      </c>
      <c r="Y68" s="2">
        <f t="shared" si="12"/>
        <v>0</v>
      </c>
      <c r="Z68" s="2">
        <f t="shared" si="12"/>
        <v>0</v>
      </c>
      <c r="AA68" s="2">
        <f t="shared" si="12"/>
        <v>0</v>
      </c>
      <c r="AB68" s="2">
        <f t="shared" si="12"/>
        <v>0</v>
      </c>
      <c r="AC68" s="2">
        <f t="shared" si="12"/>
        <v>0</v>
      </c>
      <c r="AD68" s="2">
        <f t="shared" si="12"/>
        <v>4.545454545454546</v>
      </c>
      <c r="AE68" s="2">
        <f t="shared" si="12"/>
        <v>0</v>
      </c>
      <c r="AF68" s="2">
        <f t="shared" si="12"/>
        <v>0</v>
      </c>
      <c r="AG68" s="2">
        <f t="shared" si="12"/>
        <v>0</v>
      </c>
      <c r="AH68" s="7">
        <f t="shared" si="12"/>
        <v>27.27272727272727</v>
      </c>
      <c r="AI68" s="2">
        <f t="shared" si="12"/>
        <v>0</v>
      </c>
      <c r="AJ68" s="2">
        <f t="shared" si="12"/>
        <v>0</v>
      </c>
      <c r="AK68" s="2">
        <f t="shared" si="12"/>
        <v>0</v>
      </c>
      <c r="AL68" s="2">
        <f t="shared" si="12"/>
        <v>0</v>
      </c>
      <c r="AM68" s="2">
        <f t="shared" si="12"/>
        <v>0</v>
      </c>
      <c r="AN68" s="2">
        <f t="shared" si="12"/>
        <v>0</v>
      </c>
      <c r="AO68" s="2">
        <f t="shared" si="12"/>
        <v>0</v>
      </c>
      <c r="AP68" s="2">
        <f t="shared" si="12"/>
        <v>0</v>
      </c>
      <c r="AQ68" s="2">
        <f t="shared" si="12"/>
        <v>0</v>
      </c>
      <c r="AR68" s="7">
        <f t="shared" si="12"/>
        <v>25</v>
      </c>
      <c r="AS68" s="2">
        <f t="shared" si="12"/>
        <v>0</v>
      </c>
      <c r="AT68" s="2">
        <f t="shared" si="12"/>
        <v>8.333333333333332</v>
      </c>
      <c r="AU68" s="2">
        <f t="shared" si="12"/>
        <v>0</v>
      </c>
      <c r="AV68" s="2">
        <f t="shared" si="12"/>
        <v>0</v>
      </c>
      <c r="AW68" s="7">
        <f t="shared" si="12"/>
        <v>25</v>
      </c>
      <c r="AX68" s="2">
        <f t="shared" si="12"/>
        <v>0</v>
      </c>
      <c r="AY68" s="2">
        <f t="shared" si="12"/>
        <v>0</v>
      </c>
      <c r="AZ68" s="2">
        <f t="shared" si="1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BrookJE</cp:lastModifiedBy>
  <dcterms:created xsi:type="dcterms:W3CDTF">2012-11-20T20:27:49Z</dcterms:created>
  <dcterms:modified xsi:type="dcterms:W3CDTF">2013-07-15T08:28:44Z</dcterms:modified>
  <cp:category/>
  <cp:version/>
  <cp:contentType/>
  <cp:contentStatus/>
</cp:coreProperties>
</file>